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05" windowWidth="19425" windowHeight="10425"/>
  </bookViews>
  <sheets>
    <sheet name="DATOS_SOLICITUD" sheetId="15" r:id="rId1"/>
    <sheet name="FACTURAS_2021" sheetId="23" r:id="rId2"/>
    <sheet name="FACTURAS_2022" sheetId="26" r:id="rId3"/>
    <sheet name="VENTAS" sheetId="28" r:id="rId4"/>
    <sheet name="DESPLEGABLES" sheetId="25" state="hidden" r:id="rId5"/>
  </sheets>
  <definedNames>
    <definedName name="_xlnm.Print_Area" localSheetId="0">DATOS_SOLICITUD!$A$1:$R$70</definedName>
    <definedName name="_xlnm.Print_Area" localSheetId="1">FACTURAS_2021!$A$1:$M$209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5" l="1"/>
  <c r="F16" i="15"/>
  <c r="L3" i="26" l="1"/>
  <c r="J5" i="28"/>
  <c r="J4" i="28"/>
  <c r="I5" i="28"/>
  <c r="I4" i="28"/>
  <c r="J34" i="28"/>
  <c r="J33" i="28"/>
  <c r="I34" i="28"/>
  <c r="I33" i="28"/>
  <c r="I35" i="28" s="1"/>
  <c r="J35" i="28" l="1"/>
  <c r="M6" i="26"/>
  <c r="E49" i="15"/>
  <c r="E50" i="15"/>
  <c r="L6" i="26"/>
  <c r="F43" i="15" s="1"/>
  <c r="M6" i="23"/>
  <c r="L6" i="23"/>
  <c r="E35" i="15" s="1"/>
  <c r="M5" i="26"/>
  <c r="M4" i="26"/>
  <c r="M3" i="26"/>
  <c r="M5" i="23"/>
  <c r="M4" i="23"/>
  <c r="M3" i="23"/>
  <c r="L4" i="26"/>
  <c r="F41" i="15" s="1"/>
  <c r="L4" i="23"/>
  <c r="E33" i="15" s="1"/>
  <c r="L5" i="26"/>
  <c r="F25" i="15" s="1"/>
  <c r="F40" i="15"/>
  <c r="L5" i="23"/>
  <c r="E34" i="15" s="1"/>
  <c r="L3" i="23"/>
  <c r="G58" i="15" s="1"/>
  <c r="F24" i="15" l="1"/>
  <c r="F26" i="15"/>
  <c r="F27" i="15"/>
  <c r="D9" i="25"/>
  <c r="F20" i="15" s="1"/>
  <c r="D10" i="25"/>
  <c r="F22" i="15" s="1"/>
  <c r="E32" i="15"/>
  <c r="G60" i="15"/>
  <c r="G61" i="15"/>
  <c r="G59" i="15"/>
  <c r="F42" i="15"/>
  <c r="F52" i="15"/>
  <c r="F53" i="15"/>
  <c r="J6" i="28"/>
  <c r="I6" i="28"/>
  <c r="D7" i="25" s="1"/>
  <c r="E55" i="15"/>
  <c r="D11" i="25"/>
  <c r="F21" i="15" s="1"/>
  <c r="D12" i="25"/>
  <c r="F23" i="15" s="1"/>
  <c r="D8" i="25"/>
  <c r="L7" i="26"/>
  <c r="F45" i="15" s="1"/>
  <c r="M7" i="26"/>
  <c r="M7" i="23"/>
  <c r="L7" i="23"/>
  <c r="E37" i="15" s="1"/>
  <c r="F55" i="15" l="1"/>
  <c r="G63" i="15"/>
</calcChain>
</file>

<file path=xl/sharedStrings.xml><?xml version="1.0" encoding="utf-8"?>
<sst xmlns="http://schemas.openxmlformats.org/spreadsheetml/2006/main" count="169" uniqueCount="117">
  <si>
    <t>FECHA FACTURA</t>
  </si>
  <si>
    <t>IMPORTE CON IVA (€)</t>
  </si>
  <si>
    <t>IMPORTE SIN IVA (€)</t>
  </si>
  <si>
    <t>Nº FACTURA</t>
  </si>
  <si>
    <t>FECHA PAGO</t>
  </si>
  <si>
    <t>ELECTRICIDAD</t>
  </si>
  <si>
    <t>TOTAL</t>
  </si>
  <si>
    <t>GLP</t>
  </si>
  <si>
    <t>LOCALIDAD</t>
  </si>
  <si>
    <t>IMPORTE SIN IVA 2022</t>
  </si>
  <si>
    <t>1.1</t>
  </si>
  <si>
    <t>1.2</t>
  </si>
  <si>
    <t>1.3</t>
  </si>
  <si>
    <t>3.1</t>
  </si>
  <si>
    <t>3.2</t>
  </si>
  <si>
    <t>IMPORTE CON IVA 2022</t>
  </si>
  <si>
    <t>IMPORTE CON IVA 2021</t>
  </si>
  <si>
    <t>IMPORTE SIN IVA 2021</t>
  </si>
  <si>
    <t>CUENTA DE ABONOS A  SUMINISTRO ENERGÉTICO POR SUMINISTRADOR</t>
  </si>
  <si>
    <t>INCREMENTO</t>
  </si>
  <si>
    <t>Gastos a cuenta de 2021</t>
  </si>
  <si>
    <t>2.1</t>
  </si>
  <si>
    <t>GASTO 2021</t>
  </si>
  <si>
    <t xml:space="preserve">TOTAL GASTO 2021 </t>
  </si>
  <si>
    <t>GASTO 2022</t>
  </si>
  <si>
    <t>Gastos a cuenta de 2022</t>
  </si>
  <si>
    <t>TOTAL GASTO 2022</t>
  </si>
  <si>
    <t>2.2</t>
  </si>
  <si>
    <t>2.3</t>
  </si>
  <si>
    <t>CUENTA DE DIFERENCIA DE SUMINISTRO E INCREMENTO 2021 - 2022</t>
  </si>
  <si>
    <t>INCREMENTO TOTAL 2021-2022</t>
  </si>
  <si>
    <t xml:space="preserve"> CONVOCATORIA “Ayudas para las empresas sobrecoste energético”</t>
  </si>
  <si>
    <t>Total Electricidad</t>
  </si>
  <si>
    <t>Total Gas Natural</t>
  </si>
  <si>
    <t>Total GLP</t>
  </si>
  <si>
    <t>INCREMENTO POR GASTO SEGÚN SUMINISTRO 2021-2022</t>
  </si>
  <si>
    <t>TEXTO EXPLICATIVO DE LA AYUDA</t>
  </si>
  <si>
    <t>DATOS DE LA EMPRESA</t>
  </si>
  <si>
    <t>Denominación:</t>
  </si>
  <si>
    <t>CIF:</t>
  </si>
  <si>
    <t>Dirección:</t>
  </si>
  <si>
    <t>C.P.:</t>
  </si>
  <si>
    <t>Grupo:</t>
  </si>
  <si>
    <t>CIF GRUPO:</t>
  </si>
  <si>
    <t>Total incremento Electricidad</t>
  </si>
  <si>
    <t>Total incremento Gas Natural</t>
  </si>
  <si>
    <t>Total incremento GLP</t>
  </si>
  <si>
    <t>TIPO_SUMINISTRO</t>
  </si>
  <si>
    <t>DIRECCION_SUMINISTRO</t>
  </si>
  <si>
    <t>CP_SUMINISTRO</t>
  </si>
  <si>
    <t>EMPRESA_SUMINISTRADORA</t>
  </si>
  <si>
    <t>CIF_SUMINISTRADORA</t>
  </si>
  <si>
    <t>GAS NATURAL</t>
  </si>
  <si>
    <t>CUPS*</t>
  </si>
  <si>
    <t>FECHA COBRO</t>
  </si>
  <si>
    <t>IMPORTE SIN IVA</t>
  </si>
  <si>
    <t xml:space="preserve">IMPORTE CON IVA </t>
  </si>
  <si>
    <t>TIPO_SUMINISTO_VENTAS</t>
  </si>
  <si>
    <t>FOTOVOLTÁICA / EÓLICA</t>
  </si>
  <si>
    <t>FACTURAS DE VENTAS REALIZADAS EN EL AÑO 2021</t>
  </si>
  <si>
    <t>FACTURAS DE VENTAS REALIZADAS EN EL AÑO 2022</t>
  </si>
  <si>
    <t>RESULTADOS POR VENTAS 2021</t>
  </si>
  <si>
    <t>RESULTADOS POR VENTAS 2022</t>
  </si>
  <si>
    <t>FLUIDOS TÉRMICOS</t>
  </si>
  <si>
    <t>1.4</t>
  </si>
  <si>
    <t>Total Fluidos Térmicos</t>
  </si>
  <si>
    <t>RESUMEN DE VENTAS DE ENERGÍA 2021-2022</t>
  </si>
  <si>
    <t>Año 2021</t>
  </si>
  <si>
    <t>3.1.1</t>
  </si>
  <si>
    <t>3.1.2</t>
  </si>
  <si>
    <t>3.2.1</t>
  </si>
  <si>
    <t>3.2.2</t>
  </si>
  <si>
    <t>Año 2022</t>
  </si>
  <si>
    <t>Total de ventas Fotovoltáicas / Eólica</t>
  </si>
  <si>
    <t>Gas Natural</t>
  </si>
  <si>
    <t>4.1</t>
  </si>
  <si>
    <t>4.2</t>
  </si>
  <si>
    <t>4.3</t>
  </si>
  <si>
    <t>Diferencia electricidad factura-ventas 2021</t>
  </si>
  <si>
    <t>Diferencia gas naturas factura-ventas 2021</t>
  </si>
  <si>
    <t>Diferencia electricidad factura-ventas 2022</t>
  </si>
  <si>
    <t>Diferencia gas naturas factura-ventas 2022</t>
  </si>
  <si>
    <t>2.4</t>
  </si>
  <si>
    <t>TOTAL VENTAS 2022</t>
  </si>
  <si>
    <t>TOTAL VENTAS 2021 - 2022</t>
  </si>
  <si>
    <t>4.4</t>
  </si>
  <si>
    <t>Total incremento Fluidos Térmicos</t>
  </si>
  <si>
    <t>FECHAS 2021</t>
  </si>
  <si>
    <t>FECHAS 2022</t>
  </si>
  <si>
    <t>*El código CUP no es necesario para TIPO_SUMINISTRO GLP ni FLUIDOS TÉRMICOS</t>
  </si>
  <si>
    <t>TIPO_GENERACIÓN</t>
  </si>
  <si>
    <t>DIRECCIÓN</t>
  </si>
  <si>
    <t>CÓDIGO POSTAL</t>
  </si>
  <si>
    <t>Importe sin IVA de coste de electricidad en (Feb-Sept) 2021*</t>
  </si>
  <si>
    <t>Importe sin IVA de coste de electricidad en (Feb-Sept) 2022*</t>
  </si>
  <si>
    <t>Importe sin IVA de coste de gas natural en (Feb-Sept) 2021*</t>
  </si>
  <si>
    <t>Importe sin IVA de coste de gas natural en (Feb-Sept) 2022*</t>
  </si>
  <si>
    <t>Importe sin IVA de coste de GLP a granel en (Feb-Sept) 2021*</t>
  </si>
  <si>
    <t>Importe sin IVA de coste de GLP a granel en (Feb-Sept) 2022*</t>
  </si>
  <si>
    <t>Importe sin IVA de coste de fluidos térmicos en (Feb-Sept) 2021*</t>
  </si>
  <si>
    <t>Importe sin IVA de coste de fluidos térmicos en (Feb-Sept) 2022*</t>
  </si>
  <si>
    <t>Importe</t>
  </si>
  <si>
    <t>E - 2021</t>
  </si>
  <si>
    <t>E - 2022</t>
  </si>
  <si>
    <t>G - 2021</t>
  </si>
  <si>
    <t>G - 2022</t>
  </si>
  <si>
    <t>GLP - 2021</t>
  </si>
  <si>
    <t>GLP - 2022</t>
  </si>
  <si>
    <t>F - 2021</t>
  </si>
  <si>
    <t>F - 2022</t>
  </si>
  <si>
    <t>Campo</t>
  </si>
  <si>
    <t>DATOS A TRASLADAR AL FORMULARIO DE SOLICITUD TELEMÁTICA EN LA APLICACIÓN GESTAM</t>
  </si>
  <si>
    <r>
      <t xml:space="preserve">El libro Excel se compone de varias pestañas.
SE DEBE TENER EN CUENTA QUE LA OCULTACIÓN O FALSEAMIENTO EN LA INTRODUCCIÓN DE DATOS POR PARTE DE LA SOLICITANTE DARÁ LUGAR A LA DENEGACIÓN DE LA AYUDA O AL REINTEGRO DE LA TOTALIDAD DE LA MISMA EN SU CASO.
Le indicamos a continuación las instrucciones para complementar la información necesaria:
	</t>
    </r>
    <r>
      <rPr>
        <b/>
        <sz val="12"/>
        <color theme="1"/>
        <rFont val="Calibri"/>
        <family val="2"/>
        <scheme val="minor"/>
      </rPr>
      <t>1-</t>
    </r>
    <r>
      <rPr>
        <sz val="12"/>
        <color theme="1"/>
        <rFont val="Calibri"/>
        <family val="2"/>
        <scheme val="minor"/>
      </rPr>
      <t xml:space="preserve"> En primer lugar, debe completar los datos de las celdas coloreadas en verde de esta pestaña “DATOS_SOLICITUD”.
	</t>
    </r>
    <r>
      <rPr>
        <b/>
        <sz val="12"/>
        <color theme="1"/>
        <rFont val="Calibri"/>
        <family val="2"/>
        <scheme val="minor"/>
      </rPr>
      <t>2-</t>
    </r>
    <r>
      <rPr>
        <sz val="12"/>
        <color theme="1"/>
        <rFont val="Calibri"/>
        <family val="2"/>
        <scheme val="minor"/>
      </rPr>
      <t xml:space="preserve"> Justo debajo hay que pulsar en uno de los botones para responder a la pregunta formulada sobre la venta de electricidad, y que hacen que se desplieguen el resto de pestañas que se deben completar.
	</t>
    </r>
    <r>
      <rPr>
        <b/>
        <sz val="12"/>
        <color theme="1"/>
        <rFont val="Calibri"/>
        <family val="2"/>
        <scheme val="minor"/>
      </rPr>
      <t>3-</t>
    </r>
    <r>
      <rPr>
        <sz val="12"/>
        <color theme="1"/>
        <rFont val="Calibri"/>
        <family val="2"/>
        <scheme val="minor"/>
      </rPr>
      <t xml:space="preserve"> Al pulsar NO, se muestran 2 pestañas en la que hay que rellenar las facturas gasto de energía de 2021 y 2022.
		</t>
    </r>
    <r>
      <rPr>
        <b/>
        <sz val="12"/>
        <color theme="1"/>
        <rFont val="Calibri"/>
        <family val="2"/>
        <scheme val="minor"/>
      </rPr>
      <t>a.</t>
    </r>
    <r>
      <rPr>
        <sz val="12"/>
        <color theme="1"/>
        <rFont val="Calibri"/>
        <family val="2"/>
        <scheme val="minor"/>
      </rPr>
      <t xml:space="preserve"> En la pestaña FACTURAS_2021 se introducirán las facturas de fecha de factura entre 01/02/2021 y 30/09/2021. En la pestaña FACTURAS_2022 se introducirán las facturas de fecha de factura entre 01/02/2022 y 30/09/2022.
		</t>
    </r>
    <r>
      <rPr>
        <b/>
        <sz val="12"/>
        <color theme="1"/>
        <rFont val="Calibri"/>
        <family val="2"/>
        <scheme val="minor"/>
      </rPr>
      <t>b.</t>
    </r>
    <r>
      <rPr>
        <sz val="12"/>
        <color theme="1"/>
        <rFont val="Calibri"/>
        <family val="2"/>
        <scheme val="minor"/>
      </rPr>
      <t xml:space="preserve"> Se completará una fila por cada factura.
		</t>
    </r>
    <r>
      <rPr>
        <b/>
        <sz val="12"/>
        <color theme="1"/>
        <rFont val="Calibri"/>
        <family val="2"/>
        <scheme val="minor"/>
      </rPr>
      <t>c.</t>
    </r>
    <r>
      <rPr>
        <sz val="12"/>
        <color theme="1"/>
        <rFont val="Calibri"/>
        <family val="2"/>
        <scheme val="minor"/>
      </rPr>
      <t xml:space="preserve"> En la primera columna hay que seleccionar uno de los suministros de la lista desplegable. Normalmente habrá conceptos que se repitan en varias filas como el tipo de suministro, proveedor, CUPS, dirección, etc… Estos campos se pueden copiar y pegar o se pueden arrastrar de unas filas a otras cuando sea necesario.
		</t>
    </r>
    <r>
      <rPr>
        <b/>
        <sz val="12"/>
        <color theme="1"/>
        <rFont val="Calibri"/>
        <family val="2"/>
        <scheme val="minor"/>
      </rPr>
      <t>d.</t>
    </r>
    <r>
      <rPr>
        <sz val="12"/>
        <color theme="1"/>
        <rFont val="Calibri"/>
        <family val="2"/>
        <scheme val="minor"/>
      </rPr>
      <t xml:space="preserve"> Después habrá que tener especial cuidado en la introducción correcta de los importes de la factura. Se indicará en primer lugar el importe sin IVA y después el importe con IVA.
	</t>
    </r>
    <r>
      <rPr>
        <b/>
        <sz val="12"/>
        <color theme="1"/>
        <rFont val="Calibri"/>
        <family val="2"/>
        <scheme val="minor"/>
      </rPr>
      <t>4-</t>
    </r>
    <r>
      <rPr>
        <sz val="12"/>
        <color theme="1"/>
        <rFont val="Calibri"/>
        <family val="2"/>
        <scheme val="minor"/>
      </rPr>
      <t xml:space="preserve"> Al pulsar SI, se mostrarán 3 pestañas, 2 para las facturas de gasto y 1 para las facturas emitidas por la solicitante por la venta de electricidad.
		</t>
    </r>
    <r>
      <rPr>
        <b/>
        <sz val="12"/>
        <color theme="1"/>
        <rFont val="Calibri"/>
        <family val="2"/>
        <scheme val="minor"/>
      </rPr>
      <t>a.</t>
    </r>
    <r>
      <rPr>
        <sz val="12"/>
        <color theme="1"/>
        <rFont val="Calibri"/>
        <family val="2"/>
        <scheme val="minor"/>
      </rPr>
      <t xml:space="preserve"> En las pestañas de FACTURAS_2021 Y FACTURAS_2022, se procederá de la misma manera que la señalada en el punto 3.
		</t>
    </r>
    <r>
      <rPr>
        <b/>
        <sz val="12"/>
        <color theme="1"/>
        <rFont val="Calibri"/>
        <family val="2"/>
        <scheme val="minor"/>
      </rPr>
      <t>b.</t>
    </r>
    <r>
      <rPr>
        <sz val="12"/>
        <color theme="1"/>
        <rFont val="Calibri"/>
        <family val="2"/>
        <scheme val="minor"/>
      </rPr>
      <t xml:space="preserve"> En la pestaña VENTAS se introducirán todas las facturas de venta de electricidad de los meses de febrero a septiembre incluidos de los años 2021, y en la parte inferior de la pestaña las correspondientes a 2022.
	</t>
    </r>
    <r>
      <rPr>
        <b/>
        <sz val="12"/>
        <color theme="1"/>
        <rFont val="Calibri"/>
        <family val="2"/>
        <scheme val="minor"/>
      </rPr>
      <t>5-</t>
    </r>
    <r>
      <rPr>
        <sz val="12"/>
        <color theme="1"/>
        <rFont val="Calibri"/>
        <family val="2"/>
        <scheme val="minor"/>
      </rPr>
      <t xml:space="preserve"> Por último, una vez introducidos todos los datos en las pestañas correspondientes hay que volver a la pestaña DATOS_SOLICITUD y trasladar la información de las celdas coloreadas en NARANJA al formulario de solicitud que se rellena de manera telemática para hacer la solicitud de ayuda accediendo a través de la ficha de las ayudas.</t>
    </r>
  </si>
  <si>
    <t>Versión 2022.11.21b</t>
  </si>
  <si>
    <t>¿Es usted una empresa vendedora de electricidad, generada con gas natural o energía eólica o fotovoltaica?</t>
  </si>
  <si>
    <t>Soy una empresa que NO genero ni vendo electricidad</t>
  </si>
  <si>
    <t>Soy una empresa que SI genero y vendo electricidad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</si>
</sst>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C0A]d\ &quot;de&quot;\ mmmm\ &quot;de&quot;\ yyyy;@"/>
    <numFmt numFmtId="166" formatCode="#,##0.00\ &quot;€&quot;"/>
  </numFmts>
  <fonts count="15"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6"/>
      <color theme="1"/>
      <name val="Calibri"/>
      <family val="2"/>
      <scheme val="minor"/>
    </font>
    <font>
      <sz val="8"/>
      <name val="Calibri"/>
      <family val="2"/>
      <scheme val="minor"/>
    </font>
    <font>
      <b/>
      <sz val="18"/>
      <color theme="1"/>
      <name val="Calibri"/>
      <family val="2"/>
      <scheme val="minor"/>
    </font>
    <font>
      <b/>
      <sz val="10"/>
      <color theme="9" tint="0.79998168889431442"/>
      <name val="Calibri"/>
      <family val="2"/>
      <scheme val="minor"/>
    </font>
    <font>
      <b/>
      <u/>
      <sz val="11"/>
      <color theme="1"/>
      <name val="Calibri"/>
      <family val="2"/>
      <scheme val="minor"/>
    </font>
    <font>
      <sz val="8"/>
      <color rgb="FF000000"/>
      <name val="Segoe UI"/>
      <family val="2"/>
    </font>
    <font>
      <sz val="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171">
    <xf numFmtId="0" fontId="0" fillId="0" borderId="0" xfId="0"/>
    <xf numFmtId="0" fontId="0" fillId="0" borderId="1" xfId="0" applyBorder="1"/>
    <xf numFmtId="164" fontId="6" fillId="2" borderId="1" xfId="1" applyFont="1" applyFill="1" applyBorder="1" applyAlignment="1" applyProtection="1">
      <alignment horizontal="center" vertical="center" wrapText="1"/>
    </xf>
    <xf numFmtId="164" fontId="6" fillId="2" borderId="1" xfId="1" applyFont="1" applyFill="1" applyBorder="1" applyAlignment="1" applyProtection="1">
      <alignment vertical="center" wrapText="1"/>
    </xf>
    <xf numFmtId="164" fontId="6" fillId="2" borderId="1" xfId="1" applyFont="1" applyFill="1" applyBorder="1" applyAlignment="1" applyProtection="1">
      <alignment horizontal="justify" vertical="center" wrapText="1"/>
    </xf>
    <xf numFmtId="164" fontId="7" fillId="2" borderId="1" xfId="1" applyFont="1" applyFill="1" applyBorder="1" applyAlignment="1" applyProtection="1">
      <alignment horizontal="justify" vertical="center" wrapText="1"/>
    </xf>
    <xf numFmtId="0" fontId="2"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center" wrapText="1"/>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10" xfId="0" applyFont="1" applyBorder="1" applyAlignment="1" applyProtection="1">
      <alignment horizontal="center"/>
    </xf>
    <xf numFmtId="0" fontId="6"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164" fontId="2" fillId="2" borderId="1" xfId="1" applyFont="1" applyFill="1" applyBorder="1" applyAlignment="1" applyProtection="1">
      <alignment horizontal="justify" vertical="center" wrapText="1"/>
    </xf>
    <xf numFmtId="0" fontId="2" fillId="4" borderId="1" xfId="0" applyFont="1" applyFill="1" applyBorder="1" applyProtection="1">
      <protection locked="0"/>
    </xf>
    <xf numFmtId="0" fontId="2" fillId="4" borderId="1" xfId="0" applyFont="1" applyFill="1" applyBorder="1" applyAlignment="1" applyProtection="1">
      <protection locked="0"/>
    </xf>
    <xf numFmtId="0" fontId="0" fillId="0" borderId="0" xfId="0" applyProtection="1"/>
    <xf numFmtId="0" fontId="0" fillId="5" borderId="2" xfId="0" applyFill="1" applyBorder="1" applyAlignment="1" applyProtection="1">
      <alignment horizontal="center"/>
    </xf>
    <xf numFmtId="0" fontId="1" fillId="0" borderId="0" xfId="0" applyFont="1" applyProtection="1"/>
    <xf numFmtId="166" fontId="0" fillId="2" borderId="3" xfId="0" applyNumberFormat="1" applyFill="1" applyBorder="1" applyProtection="1"/>
    <xf numFmtId="166" fontId="1" fillId="2" borderId="4" xfId="0" applyNumberFormat="1" applyFont="1" applyFill="1" applyBorder="1" applyProtection="1"/>
    <xf numFmtId="0" fontId="0" fillId="0" borderId="5" xfId="0" applyBorder="1" applyProtection="1"/>
    <xf numFmtId="0" fontId="1" fillId="0" borderId="5" xfId="0" applyFont="1" applyBorder="1" applyProtection="1"/>
    <xf numFmtId="0" fontId="7" fillId="0" borderId="0" xfId="0" applyFont="1" applyProtection="1"/>
    <xf numFmtId="166" fontId="1" fillId="0" borderId="6" xfId="0" applyNumberFormat="1" applyFont="1" applyFill="1" applyBorder="1" applyProtection="1"/>
    <xf numFmtId="0" fontId="6" fillId="0" borderId="0" xfId="0" applyFont="1" applyFill="1" applyBorder="1" applyAlignment="1" applyProtection="1">
      <alignment horizontal="right"/>
    </xf>
    <xf numFmtId="0" fontId="0" fillId="0" borderId="1" xfId="0" applyFill="1" applyBorder="1"/>
    <xf numFmtId="0" fontId="2" fillId="2" borderId="7" xfId="0" applyFont="1" applyFill="1" applyBorder="1" applyAlignment="1" applyProtection="1">
      <alignment horizontal="center"/>
    </xf>
    <xf numFmtId="164" fontId="2" fillId="2" borderId="1" xfId="1" applyFont="1" applyFill="1" applyBorder="1" applyAlignment="1" applyProtection="1">
      <alignment vertical="center" wrapText="1"/>
    </xf>
    <xf numFmtId="166" fontId="1" fillId="2" borderId="1" xfId="0" applyNumberFormat="1" applyFont="1" applyFill="1" applyBorder="1" applyProtection="1"/>
    <xf numFmtId="0" fontId="0" fillId="5" borderId="10" xfId="0" applyFill="1" applyBorder="1" applyAlignment="1" applyProtection="1">
      <alignment horizontal="center"/>
    </xf>
    <xf numFmtId="0" fontId="2" fillId="2" borderId="8" xfId="0" applyFont="1" applyFill="1" applyBorder="1" applyAlignment="1" applyProtection="1">
      <alignment horizontal="center"/>
    </xf>
    <xf numFmtId="0" fontId="2" fillId="2" borderId="8" xfId="0" applyFont="1" applyFill="1" applyBorder="1" applyAlignment="1" applyProtection="1">
      <alignment horizontal="left" vertical="center" wrapText="1" indent="8"/>
    </xf>
    <xf numFmtId="164" fontId="2" fillId="2" borderId="8" xfId="1" applyFont="1" applyFill="1" applyBorder="1" applyAlignment="1" applyProtection="1">
      <alignment horizontal="justify" vertical="center" wrapText="1"/>
    </xf>
    <xf numFmtId="49" fontId="2" fillId="2" borderId="8" xfId="0" applyNumberFormat="1" applyFont="1" applyFill="1" applyBorder="1" applyAlignment="1" applyProtection="1">
      <alignment horizontal="left" vertical="center" wrapText="1" indent="3"/>
    </xf>
    <xf numFmtId="164" fontId="7" fillId="2" borderId="8" xfId="1" applyFont="1" applyFill="1" applyBorder="1" applyAlignment="1" applyProtection="1">
      <alignment horizontal="justify" vertical="center" wrapText="1"/>
    </xf>
    <xf numFmtId="0" fontId="2" fillId="2" borderId="8" xfId="0" applyFont="1" applyFill="1" applyBorder="1" applyAlignment="1" applyProtection="1">
      <alignment horizontal="left" vertical="center" wrapText="1" indent="4"/>
    </xf>
    <xf numFmtId="164" fontId="6" fillId="2" borderId="8" xfId="1" applyFont="1" applyFill="1" applyBorder="1" applyAlignment="1" applyProtection="1">
      <alignment vertical="center" wrapText="1"/>
    </xf>
    <xf numFmtId="0" fontId="6" fillId="2" borderId="8" xfId="0" applyFont="1" applyFill="1" applyBorder="1" applyAlignment="1" applyProtection="1">
      <alignment horizontal="justify" vertical="center" wrapText="1"/>
    </xf>
    <xf numFmtId="164" fontId="6" fillId="2" borderId="9" xfId="1" applyFont="1" applyFill="1" applyBorder="1" applyAlignment="1" applyProtection="1">
      <alignment horizontal="center" vertical="center" wrapText="1"/>
    </xf>
    <xf numFmtId="164" fontId="6" fillId="2" borderId="9" xfId="1" applyFont="1" applyFill="1" applyBorder="1" applyAlignment="1" applyProtection="1">
      <alignment horizontal="justify" vertical="center" wrapText="1"/>
    </xf>
    <xf numFmtId="165" fontId="1" fillId="5" borderId="1" xfId="0" applyNumberFormat="1" applyFont="1" applyFill="1" applyBorder="1" applyAlignment="1" applyProtection="1">
      <alignment horizontal="center"/>
    </xf>
    <xf numFmtId="0" fontId="1" fillId="5" borderId="1" xfId="0" applyFont="1" applyFill="1" applyBorder="1" applyAlignment="1" applyProtection="1">
      <alignment horizontal="center"/>
    </xf>
    <xf numFmtId="4" fontId="1" fillId="5" borderId="1" xfId="0" applyNumberFormat="1" applyFont="1" applyFill="1" applyBorder="1" applyAlignment="1" applyProtection="1">
      <alignment horizontal="center"/>
    </xf>
    <xf numFmtId="14" fontId="0" fillId="0" borderId="1" xfId="0" applyNumberFormat="1" applyBorder="1"/>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2" fillId="0" borderId="0" xfId="0" applyFont="1" applyFill="1" applyBorder="1" applyAlignment="1" applyProtection="1"/>
    <xf numFmtId="0" fontId="2" fillId="0" borderId="0" xfId="0" applyFont="1" applyFill="1" applyBorder="1" applyAlignment="1" applyProtection="1">
      <alignment horizontal="left"/>
    </xf>
    <xf numFmtId="0" fontId="7" fillId="2" borderId="7" xfId="0" applyFont="1" applyFill="1" applyBorder="1" applyAlignment="1" applyProtection="1">
      <alignment horizontal="right"/>
    </xf>
    <xf numFmtId="0" fontId="0" fillId="2" borderId="1" xfId="0" applyFont="1" applyFill="1" applyBorder="1" applyAlignment="1" applyProtection="1">
      <alignment horizontal="center"/>
    </xf>
    <xf numFmtId="0" fontId="1" fillId="2" borderId="1" xfId="0" applyFont="1" applyFill="1" applyBorder="1" applyAlignment="1" applyProtection="1">
      <alignment horizontal="justify" vertical="center" wrapText="1"/>
    </xf>
    <xf numFmtId="0" fontId="1" fillId="2" borderId="1" xfId="0" applyFont="1" applyFill="1" applyBorder="1" applyAlignment="1" applyProtection="1">
      <alignment horizontal="center"/>
    </xf>
    <xf numFmtId="49" fontId="0" fillId="2" borderId="7" xfId="0" applyNumberFormat="1" applyFont="1" applyFill="1" applyBorder="1" applyAlignment="1" applyProtection="1">
      <alignment vertical="center" wrapText="1"/>
    </xf>
    <xf numFmtId="49" fontId="1" fillId="2" borderId="9" xfId="0" applyNumberFormat="1" applyFon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49" fontId="0" fillId="2" borderId="9" xfId="0" applyNumberFormat="1" applyFont="1" applyFill="1" applyBorder="1" applyAlignment="1" applyProtection="1">
      <alignment vertical="center" wrapText="1"/>
    </xf>
    <xf numFmtId="0" fontId="7" fillId="2" borderId="1" xfId="0" applyFont="1" applyFill="1" applyBorder="1" applyAlignment="1" applyProtection="1">
      <alignment horizontal="justify" vertical="center" wrapText="1"/>
    </xf>
    <xf numFmtId="0" fontId="2" fillId="0" borderId="0" xfId="0" applyFont="1" applyFill="1" applyProtection="1"/>
    <xf numFmtId="0" fontId="1" fillId="0" borderId="0" xfId="0" applyFont="1" applyAlignment="1" applyProtection="1">
      <alignment horizontal="right"/>
    </xf>
    <xf numFmtId="0" fontId="0" fillId="5" borderId="13" xfId="0" applyFill="1" applyBorder="1" applyAlignment="1" applyProtection="1">
      <alignment horizontal="center"/>
    </xf>
    <xf numFmtId="166" fontId="0" fillId="2" borderId="14" xfId="0" applyNumberFormat="1" applyFill="1" applyBorder="1" applyProtection="1"/>
    <xf numFmtId="166" fontId="1" fillId="2" borderId="7" xfId="0" applyNumberFormat="1" applyFont="1" applyFill="1" applyBorder="1" applyProtection="1"/>
    <xf numFmtId="0" fontId="0" fillId="5" borderId="0" xfId="0" applyFill="1" applyBorder="1" applyAlignment="1" applyProtection="1">
      <alignment horizontal="center"/>
    </xf>
    <xf numFmtId="166" fontId="1" fillId="0" borderId="0" xfId="0" applyNumberFormat="1" applyFont="1" applyFill="1" applyBorder="1" applyProtection="1"/>
    <xf numFmtId="0" fontId="0" fillId="0" borderId="14" xfId="0" applyBorder="1" applyProtection="1"/>
    <xf numFmtId="0" fontId="2" fillId="0" borderId="0" xfId="0" applyFont="1" applyBorder="1" applyAlignment="1" applyProtection="1">
      <alignment horizontal="center"/>
    </xf>
    <xf numFmtId="0" fontId="7" fillId="0" borderId="1" xfId="0" applyFont="1" applyBorder="1" applyAlignment="1" applyProtection="1">
      <alignment horizontal="center"/>
    </xf>
    <xf numFmtId="164" fontId="2" fillId="2" borderId="1" xfId="1" applyFont="1" applyFill="1" applyBorder="1" applyAlignment="1" applyProtection="1">
      <alignment horizontal="center" vertical="center" wrapText="1"/>
    </xf>
    <xf numFmtId="4" fontId="2" fillId="8" borderId="9" xfId="0" applyNumberFormat="1" applyFont="1" applyFill="1" applyBorder="1" applyAlignment="1" applyProtection="1"/>
    <xf numFmtId="0" fontId="0" fillId="0" borderId="0" xfId="0" applyNumberFormat="1" applyProtection="1"/>
    <xf numFmtId="0" fontId="1" fillId="5" borderId="1" xfId="0" applyNumberFormat="1" applyFont="1" applyFill="1" applyBorder="1" applyAlignment="1" applyProtection="1">
      <alignment horizontal="center"/>
    </xf>
    <xf numFmtId="0" fontId="1" fillId="0" borderId="16" xfId="0" applyFont="1" applyBorder="1" applyProtection="1"/>
    <xf numFmtId="0" fontId="0" fillId="0" borderId="5" xfId="0" applyFont="1" applyBorder="1" applyProtection="1"/>
    <xf numFmtId="165" fontId="0" fillId="3" borderId="3" xfId="0" applyNumberFormat="1" applyFont="1" applyFill="1" applyBorder="1" applyAlignment="1" applyProtection="1">
      <alignment horizontal="center"/>
      <protection locked="0"/>
    </xf>
    <xf numFmtId="0" fontId="0" fillId="3" borderId="3" xfId="0" applyNumberFormat="1" applyFont="1" applyFill="1" applyBorder="1" applyAlignment="1" applyProtection="1">
      <alignment horizontal="center"/>
      <protection locked="0"/>
    </xf>
    <xf numFmtId="0" fontId="0" fillId="3" borderId="3" xfId="0" applyFont="1" applyFill="1" applyBorder="1" applyProtection="1">
      <protection locked="0"/>
    </xf>
    <xf numFmtId="1" fontId="0" fillId="3" borderId="3" xfId="0" applyNumberFormat="1" applyFont="1" applyFill="1" applyBorder="1" applyProtection="1">
      <protection locked="0"/>
    </xf>
    <xf numFmtId="0" fontId="0" fillId="3" borderId="3" xfId="0" applyNumberFormat="1" applyFont="1" applyFill="1" applyBorder="1" applyProtection="1">
      <protection locked="0"/>
    </xf>
    <xf numFmtId="14" fontId="0" fillId="3" borderId="3" xfId="0" applyNumberFormat="1" applyFont="1" applyFill="1" applyBorder="1" applyAlignment="1" applyProtection="1">
      <alignment horizontal="center"/>
      <protection locked="0"/>
    </xf>
    <xf numFmtId="166" fontId="0" fillId="3" borderId="3" xfId="0" applyNumberFormat="1" applyFont="1" applyFill="1" applyBorder="1" applyProtection="1">
      <protection locked="0"/>
    </xf>
    <xf numFmtId="14" fontId="0" fillId="3" borderId="3" xfId="0" applyNumberFormat="1" applyFont="1" applyFill="1" applyBorder="1" applyProtection="1">
      <protection locked="0"/>
    </xf>
    <xf numFmtId="165" fontId="0" fillId="3" borderId="4" xfId="0" applyNumberFormat="1" applyFont="1" applyFill="1" applyBorder="1" applyAlignment="1" applyProtection="1">
      <alignment horizontal="center"/>
      <protection locked="0"/>
    </xf>
    <xf numFmtId="0" fontId="0" fillId="3" borderId="4" xfId="0" applyNumberFormat="1" applyFont="1" applyFill="1" applyBorder="1" applyAlignment="1" applyProtection="1">
      <alignment horizontal="center"/>
      <protection locked="0"/>
    </xf>
    <xf numFmtId="0" fontId="0" fillId="3" borderId="4" xfId="0" applyFont="1" applyFill="1" applyBorder="1" applyProtection="1">
      <protection locked="0"/>
    </xf>
    <xf numFmtId="1" fontId="0" fillId="3" borderId="4" xfId="0" applyNumberFormat="1" applyFont="1" applyFill="1" applyBorder="1" applyProtection="1">
      <protection locked="0"/>
    </xf>
    <xf numFmtId="0" fontId="0" fillId="3" borderId="4" xfId="0" applyNumberFormat="1" applyFont="1" applyFill="1" applyBorder="1" applyProtection="1">
      <protection locked="0"/>
    </xf>
    <xf numFmtId="166" fontId="0" fillId="3" borderId="4" xfId="0" applyNumberFormat="1" applyFont="1" applyFill="1" applyBorder="1" applyProtection="1">
      <protection locked="0"/>
    </xf>
    <xf numFmtId="14" fontId="0" fillId="3" borderId="4" xfId="0" applyNumberFormat="1" applyFont="1" applyFill="1" applyBorder="1" applyProtection="1">
      <protection locked="0"/>
    </xf>
    <xf numFmtId="0" fontId="0" fillId="0" borderId="0" xfId="0" applyFont="1" applyProtection="1"/>
    <xf numFmtId="0" fontId="0" fillId="0" borderId="0" xfId="0" applyNumberFormat="1" applyFont="1" applyProtection="1"/>
    <xf numFmtId="0" fontId="0" fillId="5" borderId="2" xfId="0" applyFont="1" applyFill="1" applyBorder="1" applyAlignment="1" applyProtection="1">
      <alignment horizontal="center"/>
    </xf>
    <xf numFmtId="166" fontId="0" fillId="2" borderId="3" xfId="0" applyNumberFormat="1" applyFont="1" applyFill="1" applyBorder="1" applyProtection="1"/>
    <xf numFmtId="14" fontId="0" fillId="3" borderId="4" xfId="0" applyNumberFormat="1" applyFont="1" applyFill="1" applyBorder="1" applyAlignment="1" applyProtection="1">
      <alignment horizontal="center"/>
      <protection locked="0"/>
    </xf>
    <xf numFmtId="4" fontId="0" fillId="3" borderId="3" xfId="0" applyNumberFormat="1" applyFont="1" applyFill="1" applyBorder="1" applyProtection="1">
      <protection locked="0"/>
    </xf>
    <xf numFmtId="165" fontId="0" fillId="3" borderId="15" xfId="0" applyNumberFormat="1" applyFont="1" applyFill="1" applyBorder="1" applyAlignment="1" applyProtection="1">
      <alignment horizontal="center"/>
      <protection locked="0"/>
    </xf>
    <xf numFmtId="0" fontId="0" fillId="3" borderId="15" xfId="0" applyFont="1" applyFill="1" applyBorder="1" applyProtection="1">
      <protection locked="0"/>
    </xf>
    <xf numFmtId="4" fontId="0" fillId="3" borderId="15" xfId="0" applyNumberFormat="1" applyFont="1" applyFill="1" applyBorder="1" applyProtection="1">
      <protection locked="0"/>
    </xf>
    <xf numFmtId="14" fontId="0" fillId="3" borderId="15" xfId="0" applyNumberFormat="1" applyFont="1" applyFill="1" applyBorder="1" applyAlignment="1" applyProtection="1">
      <alignment horizontal="center"/>
      <protection locked="0"/>
    </xf>
    <xf numFmtId="0" fontId="0" fillId="0" borderId="17" xfId="0" applyFont="1" applyBorder="1" applyProtection="1"/>
    <xf numFmtId="165" fontId="0" fillId="3" borderId="2" xfId="0" applyNumberFormat="1" applyFont="1" applyFill="1" applyBorder="1" applyAlignment="1" applyProtection="1">
      <alignment horizontal="center"/>
      <protection locked="0"/>
    </xf>
    <xf numFmtId="0" fontId="0" fillId="3" borderId="2" xfId="0" applyFont="1" applyFill="1" applyBorder="1" applyProtection="1">
      <protection locked="0"/>
    </xf>
    <xf numFmtId="14" fontId="0" fillId="3" borderId="2" xfId="0" applyNumberFormat="1" applyFont="1" applyFill="1" applyBorder="1" applyAlignment="1" applyProtection="1">
      <alignment horizontal="center"/>
      <protection locked="0"/>
    </xf>
    <xf numFmtId="14" fontId="0" fillId="3" borderId="2" xfId="0" applyNumberFormat="1" applyFont="1" applyFill="1" applyBorder="1" applyProtection="1">
      <protection locked="0"/>
    </xf>
    <xf numFmtId="0" fontId="0" fillId="3" borderId="15" xfId="0" applyNumberFormat="1" applyFont="1" applyFill="1" applyBorder="1" applyProtection="1">
      <protection locked="0"/>
    </xf>
    <xf numFmtId="4" fontId="0" fillId="3" borderId="2" xfId="0" applyNumberFormat="1" applyFont="1" applyFill="1" applyBorder="1" applyProtection="1">
      <protection locked="0"/>
    </xf>
    <xf numFmtId="4" fontId="0" fillId="3" borderId="4" xfId="0" applyNumberFormat="1" applyFont="1" applyFill="1" applyBorder="1" applyProtection="1">
      <protection locked="0"/>
    </xf>
    <xf numFmtId="0" fontId="0" fillId="3" borderId="2" xfId="0" applyNumberFormat="1" applyFont="1" applyFill="1" applyBorder="1" applyProtection="1">
      <protection locked="0"/>
    </xf>
    <xf numFmtId="0" fontId="12" fillId="0" borderId="0" xfId="0" applyFont="1" applyProtection="1"/>
    <xf numFmtId="0" fontId="7" fillId="2" borderId="0" xfId="0" applyFont="1" applyFill="1" applyBorder="1" applyAlignment="1" applyProtection="1">
      <alignment horizontal="center" vertical="center"/>
    </xf>
    <xf numFmtId="0" fontId="11" fillId="4" borderId="1" xfId="0" applyFont="1" applyFill="1" applyBorder="1" applyProtection="1">
      <protection locked="0"/>
    </xf>
    <xf numFmtId="0" fontId="7" fillId="2" borderId="14"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4" fillId="2" borderId="1" xfId="0" applyFont="1" applyFill="1" applyBorder="1" applyAlignment="1">
      <alignment horizontal="right" vertical="center"/>
    </xf>
    <xf numFmtId="49" fontId="0" fillId="2" borderId="7" xfId="0" applyNumberFormat="1" applyFont="1" applyFill="1" applyBorder="1" applyAlignment="1" applyProtection="1">
      <alignment horizontal="left" vertical="center" wrapText="1" indent="3"/>
    </xf>
    <xf numFmtId="49" fontId="0" fillId="2" borderId="9" xfId="0" applyNumberFormat="1" applyFont="1" applyFill="1" applyBorder="1" applyAlignment="1" applyProtection="1">
      <alignment horizontal="left" vertical="center" wrapText="1" indent="3"/>
    </xf>
    <xf numFmtId="0" fontId="7" fillId="2" borderId="7"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8" fillId="0" borderId="0" xfId="0" applyFont="1" applyAlignment="1" applyProtection="1">
      <alignment horizont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7" fillId="2" borderId="1" xfId="0" applyFont="1" applyFill="1" applyBorder="1" applyAlignment="1" applyProtection="1">
      <alignment horizontal="right"/>
    </xf>
    <xf numFmtId="0" fontId="2" fillId="4" borderId="7" xfId="0" applyFont="1" applyFill="1" applyBorder="1" applyAlignment="1" applyProtection="1">
      <alignment horizontal="left"/>
      <protection locked="0"/>
    </xf>
    <xf numFmtId="0" fontId="2" fillId="4" borderId="9" xfId="0" applyFont="1" applyFill="1" applyBorder="1" applyAlignment="1" applyProtection="1">
      <alignment horizontal="left"/>
      <protection locked="0"/>
    </xf>
    <xf numFmtId="0" fontId="14" fillId="2" borderId="1" xfId="0" applyFont="1" applyFill="1" applyBorder="1" applyAlignment="1">
      <alignment horizontal="left" vertical="center" shrinkToFit="1"/>
    </xf>
    <xf numFmtId="4" fontId="2" fillId="6" borderId="7" xfId="0" applyNumberFormat="1" applyFont="1" applyFill="1" applyBorder="1" applyAlignment="1" applyProtection="1">
      <alignment horizontal="right"/>
    </xf>
    <xf numFmtId="4" fontId="2" fillId="6" borderId="9" xfId="0" applyNumberFormat="1" applyFont="1" applyFill="1" applyBorder="1" applyAlignment="1" applyProtection="1">
      <alignment horizontal="right"/>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2" fillId="0" borderId="1" xfId="0" applyFont="1" applyBorder="1" applyAlignment="1" applyProtection="1">
      <alignment horizontal="center" vertical="center"/>
    </xf>
    <xf numFmtId="49" fontId="4" fillId="2" borderId="1" xfId="0" applyNumberFormat="1" applyFont="1" applyFill="1" applyBorder="1" applyAlignment="1" applyProtection="1">
      <alignment horizontal="left" vertical="top" wrapText="1" indent="1"/>
    </xf>
    <xf numFmtId="49" fontId="2" fillId="2" borderId="1" xfId="0" applyNumberFormat="1" applyFont="1" applyFill="1" applyBorder="1" applyAlignment="1" applyProtection="1">
      <alignment horizontal="left" vertical="top" indent="1"/>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2" xfId="0" applyFont="1" applyBorder="1" applyAlignment="1" applyProtection="1">
      <alignment horizontal="center" vertical="center"/>
    </xf>
    <xf numFmtId="0" fontId="0" fillId="7" borderId="7" xfId="0" applyFill="1" applyBorder="1" applyAlignment="1" applyProtection="1">
      <alignment horizontal="left"/>
    </xf>
    <xf numFmtId="0" fontId="0" fillId="7" borderId="8" xfId="0" applyFill="1" applyBorder="1" applyAlignment="1" applyProtection="1">
      <alignment horizontal="left"/>
    </xf>
    <xf numFmtId="0" fontId="0" fillId="7" borderId="9" xfId="0" applyFill="1" applyBorder="1" applyAlignment="1" applyProtection="1">
      <alignment horizontal="left"/>
    </xf>
    <xf numFmtId="0" fontId="0" fillId="7" borderId="7" xfId="0" applyFont="1" applyFill="1" applyBorder="1" applyAlignment="1" applyProtection="1">
      <alignment horizontal="left"/>
    </xf>
    <xf numFmtId="0" fontId="0" fillId="7" borderId="8" xfId="0" applyFont="1" applyFill="1" applyBorder="1" applyAlignment="1" applyProtection="1">
      <alignment horizontal="left"/>
    </xf>
    <xf numFmtId="0" fontId="0" fillId="7" borderId="9" xfId="0" applyFont="1" applyFill="1" applyBorder="1" applyAlignment="1" applyProtection="1">
      <alignment horizontal="left"/>
    </xf>
    <xf numFmtId="0" fontId="1" fillId="0" borderId="0" xfId="0" applyFont="1" applyAlignment="1" applyProtection="1">
      <alignment horizontal="right"/>
    </xf>
    <xf numFmtId="0" fontId="1" fillId="0" borderId="11" xfId="0" applyFont="1" applyBorder="1" applyAlignment="1" applyProtection="1">
      <alignment horizontal="right"/>
    </xf>
    <xf numFmtId="0" fontId="5" fillId="7" borderId="7" xfId="0" applyFont="1" applyFill="1" applyBorder="1" applyAlignment="1" applyProtection="1">
      <alignment horizontal="center"/>
    </xf>
    <xf numFmtId="0" fontId="5" fillId="7" borderId="8" xfId="0" applyFont="1" applyFill="1" applyBorder="1" applyAlignment="1" applyProtection="1">
      <alignment horizontal="center"/>
    </xf>
    <xf numFmtId="0" fontId="5" fillId="7" borderId="9" xfId="0" applyFont="1" applyFill="1" applyBorder="1" applyAlignment="1" applyProtection="1">
      <alignment horizontal="center"/>
    </xf>
    <xf numFmtId="0" fontId="0" fillId="0" borderId="0" xfId="0" applyFill="1" applyBorder="1" applyAlignment="1" applyProtection="1">
      <alignment horizontal="center"/>
    </xf>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E$17" lockText="1" noThreeD="1"/>
</file>

<file path=xl/ctrlProps/ctrlProp2.xml><?xml version="1.0" encoding="utf-8"?>
<formControlPr xmlns="http://schemas.microsoft.com/office/spreadsheetml/2009/9/main" objectType="CheckBox" fmlaLink="$E$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28574</xdr:rowOff>
    </xdr:from>
    <xdr:to>
      <xdr:col>3</xdr:col>
      <xdr:colOff>2203193</xdr:colOff>
      <xdr:row>4</xdr:row>
      <xdr:rowOff>76199</xdr:rowOff>
    </xdr:to>
    <xdr:pic>
      <xdr:nvPicPr>
        <xdr:cNvPr id="2" name="1 Imagen" descr="GN2c-B">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8574"/>
          <a:ext cx="339381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19050</xdr:rowOff>
    </xdr:from>
    <xdr:to>
      <xdr:col>12</xdr:col>
      <xdr:colOff>326768</xdr:colOff>
      <xdr:row>5</xdr:row>
      <xdr:rowOff>123825</xdr:rowOff>
    </xdr:to>
    <xdr:pic>
      <xdr:nvPicPr>
        <xdr:cNvPr id="4" name="1 Imagen" descr="GN2c-B">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339381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15</xdr:row>
          <xdr:rowOff>200025</xdr:rowOff>
        </xdr:from>
        <xdr:to>
          <xdr:col>4</xdr:col>
          <xdr:colOff>733425</xdr:colOff>
          <xdr:row>16</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Sí lo soy.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190500</xdr:rowOff>
        </xdr:from>
        <xdr:to>
          <xdr:col>4</xdr:col>
          <xdr:colOff>733425</xdr:colOff>
          <xdr:row>16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No lo soy.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228600</xdr:colOff>
      <xdr:row>1</xdr:row>
      <xdr:rowOff>76200</xdr:rowOff>
    </xdr:from>
    <xdr:to>
      <xdr:col>4</xdr:col>
      <xdr:colOff>239188</xdr:colOff>
      <xdr:row>4</xdr:row>
      <xdr:rowOff>178100</xdr:rowOff>
    </xdr:to>
    <xdr:pic>
      <xdr:nvPicPr>
        <xdr:cNvPr id="2" name="1 Imagen" descr="GN2c-B">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257175"/>
          <a:ext cx="2715688" cy="64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1</xdr:row>
      <xdr:rowOff>76200</xdr:rowOff>
    </xdr:from>
    <xdr:to>
      <xdr:col>4</xdr:col>
      <xdr:colOff>239188</xdr:colOff>
      <xdr:row>4</xdr:row>
      <xdr:rowOff>178100</xdr:rowOff>
    </xdr:to>
    <xdr:pic>
      <xdr:nvPicPr>
        <xdr:cNvPr id="2" name="1 Imagen" descr="GN2c-B">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257175"/>
          <a:ext cx="2712513" cy="6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1</xdr:row>
      <xdr:rowOff>85725</xdr:rowOff>
    </xdr:from>
    <xdr:to>
      <xdr:col>4</xdr:col>
      <xdr:colOff>264588</xdr:colOff>
      <xdr:row>5</xdr:row>
      <xdr:rowOff>9825</xdr:rowOff>
    </xdr:to>
    <xdr:pic>
      <xdr:nvPicPr>
        <xdr:cNvPr id="2" name="1 Imagen" descr="GN2c-B">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66700"/>
          <a:ext cx="4246038" cy="6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228600</xdr:colOff>
      <xdr:row>30</xdr:row>
      <xdr:rowOff>76200</xdr:rowOff>
    </xdr:from>
    <xdr:to>
      <xdr:col>4</xdr:col>
      <xdr:colOff>239188</xdr:colOff>
      <xdr:row>33</xdr:row>
      <xdr:rowOff>178100</xdr:rowOff>
    </xdr:to>
    <xdr:pic>
      <xdr:nvPicPr>
        <xdr:cNvPr id="4" name="1 Imagen" descr="GN2c-B">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57175"/>
          <a:ext cx="4122213" cy="6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5:R85"/>
  <sheetViews>
    <sheetView showGridLines="0" tabSelected="1" topLeftCell="E1" zoomScaleNormal="100" zoomScaleSheetLayoutView="100" workbookViewId="0">
      <selection activeCell="F11" sqref="F11:G11"/>
    </sheetView>
  </sheetViews>
  <sheetFormatPr baseColWidth="10" defaultColWidth="11.42578125" defaultRowHeight="12.75" x14ac:dyDescent="0.2"/>
  <cols>
    <col min="1" max="1" width="2" style="6" bestFit="1" customWidth="1"/>
    <col min="2" max="2" width="3.42578125" style="6" bestFit="1" customWidth="1"/>
    <col min="3" max="3" width="18.140625" style="6" bestFit="1" customWidth="1"/>
    <col min="4" max="4" width="69.7109375" style="7" customWidth="1"/>
    <col min="5" max="5" width="13.140625" style="7" bestFit="1" customWidth="1"/>
    <col min="6" max="7" width="13.140625" style="7" customWidth="1"/>
    <col min="8" max="16384" width="11.42578125" style="7"/>
  </cols>
  <sheetData>
    <row r="5" spans="1:18" ht="8.25" customHeight="1" x14ac:dyDescent="0.2"/>
    <row r="6" spans="1:18" ht="29.25" customHeight="1" x14ac:dyDescent="0.35">
      <c r="A6" s="133" t="s">
        <v>31</v>
      </c>
      <c r="B6" s="133"/>
      <c r="C6" s="133"/>
      <c r="D6" s="133"/>
      <c r="E6" s="133"/>
      <c r="F6" s="133"/>
      <c r="G6" s="133"/>
    </row>
    <row r="7" spans="1:18" ht="8.25" customHeight="1" x14ac:dyDescent="0.2">
      <c r="A7" s="8"/>
      <c r="B7" s="8"/>
      <c r="C7" s="8"/>
      <c r="D7" s="8"/>
      <c r="E7" s="8"/>
      <c r="F7" s="8"/>
      <c r="G7" s="8"/>
    </row>
    <row r="8" spans="1:18" x14ac:dyDescent="0.2">
      <c r="A8" s="8"/>
      <c r="B8" s="7"/>
      <c r="C8" s="9"/>
      <c r="D8" s="8"/>
      <c r="E8" s="8"/>
      <c r="F8" s="8"/>
      <c r="G8" s="8"/>
    </row>
    <row r="9" spans="1:18" ht="15.75" x14ac:dyDescent="0.2">
      <c r="C9" s="10" t="s">
        <v>113</v>
      </c>
      <c r="I9" s="145" t="s">
        <v>36</v>
      </c>
      <c r="J9" s="145"/>
      <c r="K9" s="145"/>
      <c r="L9" s="145"/>
      <c r="M9" s="145"/>
      <c r="N9" s="145"/>
      <c r="O9" s="145"/>
      <c r="P9" s="145"/>
      <c r="Q9" s="145"/>
      <c r="R9" s="145"/>
    </row>
    <row r="10" spans="1:18" ht="15.6" customHeight="1" x14ac:dyDescent="0.2">
      <c r="A10" s="152" t="s">
        <v>37</v>
      </c>
      <c r="B10" s="153"/>
      <c r="C10" s="153"/>
      <c r="D10" s="153"/>
      <c r="E10" s="153"/>
      <c r="F10" s="154"/>
      <c r="G10" s="155"/>
      <c r="I10" s="146" t="s">
        <v>112</v>
      </c>
      <c r="J10" s="147"/>
      <c r="K10" s="147"/>
      <c r="L10" s="147"/>
      <c r="M10" s="147"/>
      <c r="N10" s="147"/>
      <c r="O10" s="147"/>
      <c r="P10" s="147"/>
      <c r="Q10" s="147"/>
      <c r="R10" s="147"/>
    </row>
    <row r="11" spans="1:18" ht="15.6" customHeight="1" x14ac:dyDescent="0.25">
      <c r="A11" s="136" t="s">
        <v>38</v>
      </c>
      <c r="B11" s="136"/>
      <c r="C11" s="136"/>
      <c r="D11" s="19"/>
      <c r="E11" s="54" t="s">
        <v>39</v>
      </c>
      <c r="F11" s="137"/>
      <c r="G11" s="138"/>
      <c r="I11" s="147"/>
      <c r="J11" s="147"/>
      <c r="K11" s="147"/>
      <c r="L11" s="147"/>
      <c r="M11" s="147"/>
      <c r="N11" s="147"/>
      <c r="O11" s="147"/>
      <c r="P11" s="147"/>
      <c r="Q11" s="147"/>
      <c r="R11" s="147"/>
    </row>
    <row r="12" spans="1:18" ht="15.6" customHeight="1" x14ac:dyDescent="0.25">
      <c r="A12" s="136" t="s">
        <v>40</v>
      </c>
      <c r="B12" s="136"/>
      <c r="C12" s="136"/>
      <c r="D12" s="19"/>
      <c r="E12" s="54" t="s">
        <v>41</v>
      </c>
      <c r="F12" s="137"/>
      <c r="G12" s="138"/>
      <c r="I12" s="147"/>
      <c r="J12" s="147"/>
      <c r="K12" s="147"/>
      <c r="L12" s="147"/>
      <c r="M12" s="147"/>
      <c r="N12" s="147"/>
      <c r="O12" s="147"/>
      <c r="P12" s="147"/>
      <c r="Q12" s="147"/>
      <c r="R12" s="147"/>
    </row>
    <row r="13" spans="1:18" ht="15.6" customHeight="1" x14ac:dyDescent="0.25">
      <c r="A13" s="136" t="s">
        <v>42</v>
      </c>
      <c r="B13" s="136"/>
      <c r="C13" s="136"/>
      <c r="D13" s="20"/>
      <c r="E13" s="54" t="s">
        <v>43</v>
      </c>
      <c r="F13" s="137"/>
      <c r="G13" s="138"/>
      <c r="I13" s="147"/>
      <c r="J13" s="147"/>
      <c r="K13" s="147"/>
      <c r="L13" s="147"/>
      <c r="M13" s="147"/>
      <c r="N13" s="147"/>
      <c r="O13" s="147"/>
      <c r="P13" s="147"/>
      <c r="Q13" s="147"/>
      <c r="R13" s="147"/>
    </row>
    <row r="14" spans="1:18" ht="15.6" customHeight="1" x14ac:dyDescent="0.2">
      <c r="A14" s="7"/>
      <c r="B14" s="30"/>
      <c r="C14" s="30"/>
      <c r="D14" s="52"/>
      <c r="E14" s="30"/>
      <c r="F14" s="53"/>
      <c r="G14" s="53"/>
      <c r="I14" s="147"/>
      <c r="J14" s="147"/>
      <c r="K14" s="147"/>
      <c r="L14" s="147"/>
      <c r="M14" s="147"/>
      <c r="N14" s="147"/>
      <c r="O14" s="147"/>
      <c r="P14" s="147"/>
      <c r="Q14" s="147"/>
      <c r="R14" s="147"/>
    </row>
    <row r="15" spans="1:18" ht="15.6" customHeight="1" x14ac:dyDescent="0.2">
      <c r="A15" s="148" t="s">
        <v>114</v>
      </c>
      <c r="B15" s="149"/>
      <c r="C15" s="149"/>
      <c r="D15" s="149"/>
      <c r="E15" s="149"/>
      <c r="F15" s="149"/>
      <c r="G15" s="150"/>
      <c r="I15" s="147"/>
      <c r="J15" s="147"/>
      <c r="K15" s="147"/>
      <c r="L15" s="147"/>
      <c r="M15" s="147"/>
      <c r="N15" s="147"/>
      <c r="O15" s="147"/>
      <c r="P15" s="147"/>
      <c r="Q15" s="147"/>
      <c r="R15" s="147"/>
    </row>
    <row r="16" spans="1:18" ht="15.6" customHeight="1" x14ac:dyDescent="0.2">
      <c r="A16" s="116"/>
      <c r="B16" s="114"/>
      <c r="C16" s="117"/>
      <c r="D16" s="121" t="s">
        <v>115</v>
      </c>
      <c r="E16" s="115" t="b">
        <v>0</v>
      </c>
      <c r="F16" s="139" t="str">
        <f>IF(E16=TRUE,"Rellene sólo las pestañas de FACTURAS","")</f>
        <v/>
      </c>
      <c r="G16" s="139"/>
      <c r="I16" s="147"/>
      <c r="J16" s="147"/>
      <c r="K16" s="147"/>
      <c r="L16" s="147"/>
      <c r="M16" s="147"/>
      <c r="N16" s="147"/>
      <c r="O16" s="147"/>
      <c r="P16" s="147"/>
      <c r="Q16" s="147"/>
      <c r="R16" s="147"/>
    </row>
    <row r="17" spans="1:18" ht="15.75" x14ac:dyDescent="0.2">
      <c r="A17" s="118"/>
      <c r="B17" s="119"/>
      <c r="C17" s="120"/>
      <c r="D17" s="121" t="s">
        <v>116</v>
      </c>
      <c r="E17" s="115" t="b">
        <v>0</v>
      </c>
      <c r="F17" s="139" t="str">
        <f>IF(E17=TRUE,"Rellene las pestañas FACTURAS y VENTAS","")</f>
        <v/>
      </c>
      <c r="G17" s="139"/>
      <c r="I17" s="147"/>
      <c r="J17" s="147"/>
      <c r="K17" s="147"/>
      <c r="L17" s="147"/>
      <c r="M17" s="147"/>
      <c r="N17" s="147"/>
      <c r="O17" s="147"/>
      <c r="P17" s="147"/>
      <c r="Q17" s="147"/>
      <c r="R17" s="147"/>
    </row>
    <row r="18" spans="1:18" ht="14.45" customHeight="1" x14ac:dyDescent="0.2">
      <c r="A18" s="71"/>
      <c r="B18" s="71"/>
      <c r="C18" s="71"/>
      <c r="E18" s="63"/>
      <c r="G18" s="53"/>
      <c r="I18" s="147"/>
      <c r="J18" s="147"/>
      <c r="K18" s="147"/>
      <c r="L18" s="147"/>
      <c r="M18" s="147"/>
      <c r="N18" s="147"/>
      <c r="O18" s="147"/>
      <c r="P18" s="147"/>
      <c r="Q18" s="147"/>
      <c r="R18" s="147"/>
    </row>
    <row r="19" spans="1:18" ht="15.75" x14ac:dyDescent="0.25">
      <c r="A19" s="142" t="s">
        <v>111</v>
      </c>
      <c r="B19" s="143"/>
      <c r="C19" s="143"/>
      <c r="D19" s="144"/>
      <c r="E19" s="72" t="s">
        <v>110</v>
      </c>
      <c r="F19" s="142" t="s">
        <v>101</v>
      </c>
      <c r="G19" s="144"/>
      <c r="I19" s="147"/>
      <c r="J19" s="147"/>
      <c r="K19" s="147"/>
      <c r="L19" s="147"/>
      <c r="M19" s="147"/>
      <c r="N19" s="147"/>
      <c r="O19" s="147"/>
      <c r="P19" s="147"/>
      <c r="Q19" s="147"/>
      <c r="R19" s="147"/>
    </row>
    <row r="20" spans="1:18" ht="14.45" customHeight="1" x14ac:dyDescent="0.2">
      <c r="A20" s="126" t="s">
        <v>93</v>
      </c>
      <c r="B20" s="126"/>
      <c r="C20" s="126"/>
      <c r="D20" s="126"/>
      <c r="E20" s="74" t="s">
        <v>102</v>
      </c>
      <c r="F20" s="140">
        <f>DESPLEGABLES!D9</f>
        <v>0</v>
      </c>
      <c r="G20" s="141"/>
      <c r="I20" s="147"/>
      <c r="J20" s="147"/>
      <c r="K20" s="147"/>
      <c r="L20" s="147"/>
      <c r="M20" s="147"/>
      <c r="N20" s="147"/>
      <c r="O20" s="147"/>
      <c r="P20" s="147"/>
      <c r="Q20" s="147"/>
      <c r="R20" s="147"/>
    </row>
    <row r="21" spans="1:18" ht="14.45" customHeight="1" x14ac:dyDescent="0.2">
      <c r="A21" s="126" t="s">
        <v>94</v>
      </c>
      <c r="B21" s="126"/>
      <c r="C21" s="126"/>
      <c r="D21" s="126"/>
      <c r="E21" s="74" t="s">
        <v>103</v>
      </c>
      <c r="F21" s="140">
        <f>DESPLEGABLES!D11</f>
        <v>0</v>
      </c>
      <c r="G21" s="141"/>
      <c r="I21" s="147"/>
      <c r="J21" s="147"/>
      <c r="K21" s="147"/>
      <c r="L21" s="147"/>
      <c r="M21" s="147"/>
      <c r="N21" s="147"/>
      <c r="O21" s="147"/>
      <c r="P21" s="147"/>
      <c r="Q21" s="147"/>
      <c r="R21" s="147"/>
    </row>
    <row r="22" spans="1:18" ht="14.45" customHeight="1" x14ac:dyDescent="0.2">
      <c r="A22" s="126" t="s">
        <v>95</v>
      </c>
      <c r="B22" s="126"/>
      <c r="C22" s="126"/>
      <c r="D22" s="126"/>
      <c r="E22" s="74" t="s">
        <v>104</v>
      </c>
      <c r="F22" s="140">
        <f>DESPLEGABLES!D10</f>
        <v>0</v>
      </c>
      <c r="G22" s="141"/>
      <c r="I22" s="147"/>
      <c r="J22" s="147"/>
      <c r="K22" s="147"/>
      <c r="L22" s="147"/>
      <c r="M22" s="147"/>
      <c r="N22" s="147"/>
      <c r="O22" s="147"/>
      <c r="P22" s="147"/>
      <c r="Q22" s="147"/>
      <c r="R22" s="147"/>
    </row>
    <row r="23" spans="1:18" ht="14.45" customHeight="1" x14ac:dyDescent="0.2">
      <c r="A23" s="126" t="s">
        <v>96</v>
      </c>
      <c r="B23" s="126"/>
      <c r="C23" s="126"/>
      <c r="D23" s="126"/>
      <c r="E23" s="74" t="s">
        <v>105</v>
      </c>
      <c r="F23" s="140">
        <f>DESPLEGABLES!D12</f>
        <v>0</v>
      </c>
      <c r="G23" s="141"/>
      <c r="I23" s="147"/>
      <c r="J23" s="147"/>
      <c r="K23" s="147"/>
      <c r="L23" s="147"/>
      <c r="M23" s="147"/>
      <c r="N23" s="147"/>
      <c r="O23" s="147"/>
      <c r="P23" s="147"/>
      <c r="Q23" s="147"/>
      <c r="R23" s="147"/>
    </row>
    <row r="24" spans="1:18" ht="15" x14ac:dyDescent="0.2">
      <c r="A24" s="126" t="s">
        <v>97</v>
      </c>
      <c r="B24" s="126"/>
      <c r="C24" s="126"/>
      <c r="D24" s="126"/>
      <c r="E24" s="74" t="s">
        <v>106</v>
      </c>
      <c r="F24" s="140">
        <f>FACTURAS_2021!L5</f>
        <v>0</v>
      </c>
      <c r="G24" s="141"/>
      <c r="I24" s="147"/>
      <c r="J24" s="147"/>
      <c r="K24" s="147"/>
      <c r="L24" s="147"/>
      <c r="M24" s="147"/>
      <c r="N24" s="147"/>
      <c r="O24" s="147"/>
      <c r="P24" s="147"/>
      <c r="Q24" s="147"/>
      <c r="R24" s="147"/>
    </row>
    <row r="25" spans="1:18" ht="12.95" customHeight="1" x14ac:dyDescent="0.2">
      <c r="A25" s="126" t="s">
        <v>98</v>
      </c>
      <c r="B25" s="126"/>
      <c r="C25" s="126"/>
      <c r="D25" s="126"/>
      <c r="E25" s="74" t="s">
        <v>107</v>
      </c>
      <c r="F25" s="140">
        <f>FACTURAS_2022!L5</f>
        <v>0</v>
      </c>
      <c r="G25" s="141"/>
      <c r="I25" s="147"/>
      <c r="J25" s="147"/>
      <c r="K25" s="147"/>
      <c r="L25" s="147"/>
      <c r="M25" s="147"/>
      <c r="N25" s="147"/>
      <c r="O25" s="147"/>
      <c r="P25" s="147"/>
      <c r="Q25" s="147"/>
      <c r="R25" s="147"/>
    </row>
    <row r="26" spans="1:18" ht="15" x14ac:dyDescent="0.2">
      <c r="A26" s="126" t="s">
        <v>99</v>
      </c>
      <c r="B26" s="126"/>
      <c r="C26" s="126"/>
      <c r="D26" s="126"/>
      <c r="E26" s="74" t="s">
        <v>108</v>
      </c>
      <c r="F26" s="140">
        <f>FACTURAS_2021!L6</f>
        <v>0</v>
      </c>
      <c r="G26" s="141"/>
      <c r="I26" s="147"/>
      <c r="J26" s="147"/>
      <c r="K26" s="147"/>
      <c r="L26" s="147"/>
      <c r="M26" s="147"/>
      <c r="N26" s="147"/>
      <c r="O26" s="147"/>
      <c r="P26" s="147"/>
      <c r="Q26" s="147"/>
      <c r="R26" s="147"/>
    </row>
    <row r="27" spans="1:18" ht="15" x14ac:dyDescent="0.2">
      <c r="A27" s="126" t="s">
        <v>100</v>
      </c>
      <c r="B27" s="126"/>
      <c r="C27" s="126"/>
      <c r="D27" s="126"/>
      <c r="E27" s="74" t="s">
        <v>109</v>
      </c>
      <c r="F27" s="140">
        <f>FACTURAS_2022!L6</f>
        <v>0</v>
      </c>
      <c r="G27" s="141"/>
      <c r="I27" s="147"/>
      <c r="J27" s="147"/>
      <c r="K27" s="147"/>
      <c r="L27" s="147"/>
      <c r="M27" s="147"/>
      <c r="N27" s="147"/>
      <c r="O27" s="147"/>
      <c r="P27" s="147"/>
      <c r="Q27" s="147"/>
      <c r="R27" s="147"/>
    </row>
    <row r="28" spans="1:18" s="6" customFormat="1" ht="14.45" customHeight="1" x14ac:dyDescent="0.2">
      <c r="A28" s="11"/>
      <c r="B28" s="11"/>
      <c r="C28" s="11"/>
      <c r="D28" s="7"/>
      <c r="E28" s="63"/>
      <c r="F28" s="7"/>
      <c r="G28" s="7"/>
      <c r="I28" s="147"/>
      <c r="J28" s="147"/>
      <c r="K28" s="147"/>
      <c r="L28" s="147"/>
      <c r="M28" s="147"/>
      <c r="N28" s="147"/>
      <c r="O28" s="147"/>
      <c r="P28" s="147"/>
      <c r="Q28" s="147"/>
      <c r="R28" s="147"/>
    </row>
    <row r="29" spans="1:18" ht="14.45" customHeight="1" x14ac:dyDescent="0.3">
      <c r="A29" s="130" t="s">
        <v>29</v>
      </c>
      <c r="B29" s="131"/>
      <c r="C29" s="131"/>
      <c r="D29" s="131"/>
      <c r="E29" s="131"/>
      <c r="F29" s="131"/>
      <c r="G29" s="132"/>
      <c r="I29" s="147"/>
      <c r="J29" s="147"/>
      <c r="K29" s="147"/>
      <c r="L29" s="147"/>
      <c r="M29" s="147"/>
      <c r="N29" s="147"/>
      <c r="O29" s="147"/>
      <c r="P29" s="147"/>
      <c r="Q29" s="147"/>
      <c r="R29" s="147"/>
    </row>
    <row r="30" spans="1:18" ht="14.45" customHeight="1" x14ac:dyDescent="0.2">
      <c r="A30" s="12"/>
      <c r="B30" s="12"/>
      <c r="C30" s="134" t="s">
        <v>18</v>
      </c>
      <c r="D30" s="135"/>
      <c r="E30" s="12">
        <v>2021</v>
      </c>
      <c r="F30" s="12">
        <v>2022</v>
      </c>
      <c r="G30" s="12" t="s">
        <v>19</v>
      </c>
      <c r="I30" s="147"/>
      <c r="J30" s="147"/>
      <c r="K30" s="147"/>
      <c r="L30" s="147"/>
      <c r="M30" s="147"/>
      <c r="N30" s="147"/>
      <c r="O30" s="147"/>
      <c r="P30" s="147"/>
      <c r="Q30" s="147"/>
      <c r="R30" s="147"/>
    </row>
    <row r="31" spans="1:18" ht="14.45" customHeight="1" x14ac:dyDescent="0.25">
      <c r="A31" s="13">
        <v>1</v>
      </c>
      <c r="B31" s="14"/>
      <c r="C31" s="124" t="s">
        <v>20</v>
      </c>
      <c r="D31" s="125"/>
      <c r="E31" s="2"/>
      <c r="F31" s="2"/>
      <c r="G31" s="2"/>
      <c r="I31" s="147"/>
      <c r="J31" s="147"/>
      <c r="K31" s="147"/>
      <c r="L31" s="147"/>
      <c r="M31" s="147"/>
      <c r="N31" s="147"/>
      <c r="O31" s="147"/>
      <c r="P31" s="147"/>
      <c r="Q31" s="147"/>
      <c r="R31" s="147"/>
    </row>
    <row r="32" spans="1:18" ht="12.95" customHeight="1" x14ac:dyDescent="0.25">
      <c r="A32" s="14"/>
      <c r="B32" s="55" t="s">
        <v>10</v>
      </c>
      <c r="C32" s="122" t="s">
        <v>32</v>
      </c>
      <c r="D32" s="123"/>
      <c r="E32" s="2">
        <f>FACTURAS_2021!L3</f>
        <v>0</v>
      </c>
      <c r="F32" s="2"/>
      <c r="G32" s="2"/>
      <c r="I32" s="147"/>
      <c r="J32" s="147"/>
      <c r="K32" s="147"/>
      <c r="L32" s="147"/>
      <c r="M32" s="147"/>
      <c r="N32" s="147"/>
      <c r="O32" s="147"/>
      <c r="P32" s="147"/>
      <c r="Q32" s="147"/>
      <c r="R32" s="147"/>
    </row>
    <row r="33" spans="1:18" ht="12.95" customHeight="1" x14ac:dyDescent="0.25">
      <c r="A33" s="15"/>
      <c r="B33" s="55" t="s">
        <v>11</v>
      </c>
      <c r="C33" s="122" t="s">
        <v>33</v>
      </c>
      <c r="D33" s="123"/>
      <c r="E33" s="2">
        <f>FACTURAS_2021!L4</f>
        <v>0</v>
      </c>
      <c r="F33" s="2"/>
      <c r="G33" s="2"/>
      <c r="I33" s="147"/>
      <c r="J33" s="147"/>
      <c r="K33" s="147"/>
      <c r="L33" s="147"/>
      <c r="M33" s="147"/>
      <c r="N33" s="147"/>
      <c r="O33" s="147"/>
      <c r="P33" s="147"/>
      <c r="Q33" s="147"/>
      <c r="R33" s="147"/>
    </row>
    <row r="34" spans="1:18" s="28" customFormat="1" ht="15.75" x14ac:dyDescent="0.25">
      <c r="A34" s="15"/>
      <c r="B34" s="55" t="s">
        <v>12</v>
      </c>
      <c r="C34" s="122" t="s">
        <v>34</v>
      </c>
      <c r="D34" s="123"/>
      <c r="E34" s="2">
        <f>FACTURAS_2021!L5</f>
        <v>0</v>
      </c>
      <c r="F34" s="2"/>
      <c r="G34" s="2"/>
      <c r="I34" s="147"/>
      <c r="J34" s="147"/>
      <c r="K34" s="147"/>
      <c r="L34" s="147"/>
      <c r="M34" s="147"/>
      <c r="N34" s="147"/>
      <c r="O34" s="147"/>
      <c r="P34" s="147"/>
      <c r="Q34" s="147"/>
      <c r="R34" s="147"/>
    </row>
    <row r="35" spans="1:18" ht="15" x14ac:dyDescent="0.25">
      <c r="A35" s="14"/>
      <c r="B35" s="55" t="s">
        <v>64</v>
      </c>
      <c r="C35" s="122" t="s">
        <v>65</v>
      </c>
      <c r="D35" s="123"/>
      <c r="E35" s="2">
        <f>FACTURAS_2021!L6</f>
        <v>0</v>
      </c>
      <c r="F35" s="2"/>
      <c r="G35" s="2"/>
      <c r="I35" s="147"/>
      <c r="J35" s="147"/>
      <c r="K35" s="147"/>
      <c r="L35" s="147"/>
      <c r="M35" s="147"/>
      <c r="N35" s="147"/>
      <c r="O35" s="147"/>
      <c r="P35" s="147"/>
      <c r="Q35" s="147"/>
      <c r="R35" s="147"/>
    </row>
    <row r="36" spans="1:18" ht="14.45" customHeight="1" x14ac:dyDescent="0.2">
      <c r="A36" s="16"/>
      <c r="B36" s="17"/>
      <c r="C36" s="36"/>
      <c r="D36" s="41"/>
      <c r="E36" s="42"/>
      <c r="F36" s="42"/>
      <c r="G36" s="44"/>
      <c r="I36" s="147"/>
      <c r="J36" s="147"/>
      <c r="K36" s="147"/>
      <c r="L36" s="147"/>
      <c r="M36" s="147"/>
      <c r="N36" s="147"/>
      <c r="O36" s="147"/>
      <c r="P36" s="147"/>
      <c r="Q36" s="147"/>
      <c r="R36" s="147"/>
    </row>
    <row r="37" spans="1:18" ht="14.45" customHeight="1" x14ac:dyDescent="0.2">
      <c r="A37" s="127" t="s">
        <v>22</v>
      </c>
      <c r="B37" s="128"/>
      <c r="C37" s="129"/>
      <c r="D37" s="56" t="s">
        <v>23</v>
      </c>
      <c r="E37" s="2">
        <f>FACTURAS_2021!L7</f>
        <v>0</v>
      </c>
      <c r="F37" s="33"/>
      <c r="G37" s="2"/>
      <c r="I37" s="147"/>
      <c r="J37" s="147"/>
      <c r="K37" s="147"/>
      <c r="L37" s="147"/>
      <c r="M37" s="147"/>
      <c r="N37" s="147"/>
      <c r="O37" s="147"/>
      <c r="P37" s="147"/>
      <c r="Q37" s="147"/>
      <c r="R37" s="147"/>
    </row>
    <row r="38" spans="1:18" ht="14.45" customHeight="1" x14ac:dyDescent="0.2">
      <c r="A38" s="50"/>
      <c r="B38" s="51"/>
      <c r="C38" s="51"/>
      <c r="D38" s="43"/>
      <c r="E38" s="42"/>
      <c r="F38" s="42"/>
      <c r="G38" s="44"/>
      <c r="I38" s="147"/>
      <c r="J38" s="147"/>
      <c r="K38" s="147"/>
      <c r="L38" s="147"/>
      <c r="M38" s="147"/>
      <c r="N38" s="147"/>
      <c r="O38" s="147"/>
      <c r="P38" s="147"/>
      <c r="Q38" s="147"/>
      <c r="R38" s="147"/>
    </row>
    <row r="39" spans="1:18" ht="14.45" customHeight="1" x14ac:dyDescent="0.25">
      <c r="A39" s="13">
        <v>2</v>
      </c>
      <c r="B39" s="14"/>
      <c r="C39" s="124" t="s">
        <v>25</v>
      </c>
      <c r="D39" s="125"/>
      <c r="E39" s="2"/>
      <c r="F39" s="2"/>
      <c r="G39" s="2"/>
      <c r="I39" s="147"/>
      <c r="J39" s="147"/>
      <c r="K39" s="147"/>
      <c r="L39" s="147"/>
      <c r="M39" s="147"/>
      <c r="N39" s="147"/>
      <c r="O39" s="147"/>
      <c r="P39" s="147"/>
      <c r="Q39" s="147"/>
      <c r="R39" s="147"/>
    </row>
    <row r="40" spans="1:18" ht="14.45" customHeight="1" x14ac:dyDescent="0.25">
      <c r="A40" s="14"/>
      <c r="B40" s="55" t="s">
        <v>21</v>
      </c>
      <c r="C40" s="122" t="s">
        <v>32</v>
      </c>
      <c r="D40" s="123"/>
      <c r="E40" s="2"/>
      <c r="F40" s="73">
        <f>FACTURAS_2022!L3</f>
        <v>0</v>
      </c>
      <c r="G40" s="2"/>
      <c r="I40" s="147"/>
      <c r="J40" s="147"/>
      <c r="K40" s="147"/>
      <c r="L40" s="147"/>
      <c r="M40" s="147"/>
      <c r="N40" s="147"/>
      <c r="O40" s="147"/>
      <c r="P40" s="147"/>
      <c r="Q40" s="147"/>
      <c r="R40" s="147"/>
    </row>
    <row r="41" spans="1:18" ht="14.45" customHeight="1" x14ac:dyDescent="0.25">
      <c r="A41" s="15"/>
      <c r="B41" s="55" t="s">
        <v>27</v>
      </c>
      <c r="C41" s="122" t="s">
        <v>33</v>
      </c>
      <c r="D41" s="123"/>
      <c r="E41" s="2"/>
      <c r="F41" s="73">
        <f>FACTURAS_2022!L4</f>
        <v>0</v>
      </c>
      <c r="G41" s="2"/>
      <c r="I41" s="147"/>
      <c r="J41" s="147"/>
      <c r="K41" s="147"/>
      <c r="L41" s="147"/>
      <c r="M41" s="147"/>
      <c r="N41" s="147"/>
      <c r="O41" s="147"/>
      <c r="P41" s="147"/>
      <c r="Q41" s="147"/>
      <c r="R41" s="147"/>
    </row>
    <row r="42" spans="1:18" ht="14.45" customHeight="1" x14ac:dyDescent="0.25">
      <c r="A42" s="15"/>
      <c r="B42" s="55" t="s">
        <v>28</v>
      </c>
      <c r="C42" s="122" t="s">
        <v>34</v>
      </c>
      <c r="D42" s="123"/>
      <c r="E42" s="2"/>
      <c r="F42" s="73">
        <f>FACTURAS_2022!L5</f>
        <v>0</v>
      </c>
      <c r="G42" s="2"/>
      <c r="I42" s="147"/>
      <c r="J42" s="147"/>
      <c r="K42" s="147"/>
      <c r="L42" s="147"/>
      <c r="M42" s="147"/>
      <c r="N42" s="147"/>
      <c r="O42" s="147"/>
      <c r="P42" s="147"/>
      <c r="Q42" s="147"/>
      <c r="R42" s="147"/>
    </row>
    <row r="43" spans="1:18" ht="14.45" customHeight="1" x14ac:dyDescent="0.25">
      <c r="A43" s="14"/>
      <c r="B43" s="55" t="s">
        <v>82</v>
      </c>
      <c r="C43" s="122" t="s">
        <v>65</v>
      </c>
      <c r="D43" s="123"/>
      <c r="E43" s="2"/>
      <c r="F43" s="73">
        <f>FACTURAS_2022!L6</f>
        <v>0</v>
      </c>
      <c r="G43" s="2"/>
      <c r="I43" s="147"/>
      <c r="J43" s="147"/>
      <c r="K43" s="147"/>
      <c r="L43" s="147"/>
      <c r="M43" s="147"/>
      <c r="N43" s="147"/>
      <c r="O43" s="147"/>
      <c r="P43" s="147"/>
      <c r="Q43" s="147"/>
      <c r="R43" s="147"/>
    </row>
    <row r="44" spans="1:18" ht="14.45" customHeight="1" x14ac:dyDescent="0.2">
      <c r="A44" s="16"/>
      <c r="B44" s="17"/>
      <c r="C44" s="36"/>
      <c r="D44" s="41"/>
      <c r="E44" s="42"/>
      <c r="F44" s="42"/>
      <c r="G44" s="44"/>
      <c r="I44" s="147"/>
      <c r="J44" s="147"/>
      <c r="K44" s="147"/>
      <c r="L44" s="147"/>
      <c r="M44" s="147"/>
      <c r="N44" s="147"/>
      <c r="O44" s="147"/>
      <c r="P44" s="147"/>
      <c r="Q44" s="147"/>
      <c r="R44" s="147"/>
    </row>
    <row r="45" spans="1:18" ht="14.45" customHeight="1" x14ac:dyDescent="0.2">
      <c r="A45" s="127" t="s">
        <v>24</v>
      </c>
      <c r="B45" s="128"/>
      <c r="C45" s="129"/>
      <c r="D45" s="56" t="s">
        <v>26</v>
      </c>
      <c r="E45" s="33"/>
      <c r="F45" s="2">
        <f>FACTURAS_2022!L7</f>
        <v>0</v>
      </c>
      <c r="G45" s="2"/>
      <c r="I45" s="147"/>
      <c r="J45" s="147"/>
      <c r="K45" s="147"/>
      <c r="L45" s="147"/>
      <c r="M45" s="147"/>
      <c r="N45" s="147"/>
      <c r="O45" s="147"/>
      <c r="P45" s="147"/>
      <c r="Q45" s="147"/>
      <c r="R45" s="147"/>
    </row>
    <row r="46" spans="1:18" ht="14.45" customHeight="1" x14ac:dyDescent="0.2">
      <c r="A46" s="32"/>
      <c r="B46" s="36"/>
      <c r="C46" s="36"/>
      <c r="D46" s="37"/>
      <c r="E46" s="38"/>
      <c r="F46" s="38"/>
      <c r="G46" s="45"/>
      <c r="I46" s="147"/>
      <c r="J46" s="147"/>
      <c r="K46" s="147"/>
      <c r="L46" s="147"/>
      <c r="M46" s="147"/>
      <c r="N46" s="147"/>
      <c r="O46" s="147"/>
      <c r="P46" s="147"/>
      <c r="Q46" s="147"/>
      <c r="R46" s="147"/>
    </row>
    <row r="47" spans="1:18" ht="14.45" customHeight="1" x14ac:dyDescent="0.25">
      <c r="A47" s="13">
        <v>3</v>
      </c>
      <c r="B47" s="13"/>
      <c r="C47" s="124" t="s">
        <v>66</v>
      </c>
      <c r="D47" s="125"/>
      <c r="E47" s="5"/>
      <c r="F47" s="5"/>
      <c r="G47" s="5"/>
      <c r="I47" s="147"/>
      <c r="J47" s="147"/>
      <c r="K47" s="147"/>
      <c r="L47" s="147"/>
      <c r="M47" s="147"/>
      <c r="N47" s="147"/>
      <c r="O47" s="147"/>
      <c r="P47" s="147"/>
      <c r="Q47" s="147"/>
      <c r="R47" s="147"/>
    </row>
    <row r="48" spans="1:18" ht="14.45" customHeight="1" x14ac:dyDescent="0.25">
      <c r="A48" s="14"/>
      <c r="B48" s="57" t="s">
        <v>13</v>
      </c>
      <c r="C48" s="58"/>
      <c r="D48" s="59" t="s">
        <v>67</v>
      </c>
      <c r="E48" s="5"/>
      <c r="F48" s="5"/>
      <c r="G48" s="4"/>
      <c r="I48" s="147"/>
      <c r="J48" s="147"/>
      <c r="K48" s="147"/>
      <c r="L48" s="147"/>
      <c r="M48" s="147"/>
      <c r="N48" s="147"/>
      <c r="O48" s="147"/>
      <c r="P48" s="147"/>
      <c r="Q48" s="147"/>
      <c r="R48" s="147"/>
    </row>
    <row r="49" spans="1:18" ht="14.45" customHeight="1" x14ac:dyDescent="0.25">
      <c r="A49" s="15"/>
      <c r="B49" s="55"/>
      <c r="C49" s="60" t="s">
        <v>68</v>
      </c>
      <c r="D49" s="61" t="s">
        <v>73</v>
      </c>
      <c r="E49" s="18">
        <f>VENTAS!I4</f>
        <v>0</v>
      </c>
      <c r="F49" s="18"/>
      <c r="G49" s="18"/>
      <c r="I49" s="147"/>
      <c r="J49" s="147"/>
      <c r="K49" s="147"/>
      <c r="L49" s="147"/>
      <c r="M49" s="147"/>
      <c r="N49" s="147"/>
      <c r="O49" s="147"/>
      <c r="P49" s="147"/>
      <c r="Q49" s="147"/>
      <c r="R49" s="147"/>
    </row>
    <row r="50" spans="1:18" ht="15" customHeight="1" x14ac:dyDescent="0.25">
      <c r="A50" s="14"/>
      <c r="B50" s="55"/>
      <c r="C50" s="60" t="s">
        <v>69</v>
      </c>
      <c r="D50" s="61" t="s">
        <v>74</v>
      </c>
      <c r="E50" s="18">
        <f>VENTAS!I5</f>
        <v>0</v>
      </c>
      <c r="F50" s="18"/>
      <c r="G50" s="18"/>
      <c r="I50" s="147"/>
      <c r="J50" s="147"/>
      <c r="K50" s="147"/>
      <c r="L50" s="147"/>
      <c r="M50" s="147"/>
      <c r="N50" s="147"/>
      <c r="O50" s="147"/>
      <c r="P50" s="147"/>
      <c r="Q50" s="147"/>
      <c r="R50" s="147"/>
    </row>
    <row r="51" spans="1:18" ht="14.25" customHeight="1" x14ac:dyDescent="0.25">
      <c r="A51" s="14"/>
      <c r="B51" s="57" t="s">
        <v>14</v>
      </c>
      <c r="C51" s="58"/>
      <c r="D51" s="59" t="s">
        <v>72</v>
      </c>
      <c r="E51" s="5"/>
      <c r="F51" s="5"/>
      <c r="G51" s="4"/>
      <c r="I51" s="147"/>
      <c r="J51" s="147"/>
      <c r="K51" s="147"/>
      <c r="L51" s="147"/>
      <c r="M51" s="147"/>
      <c r="N51" s="147"/>
      <c r="O51" s="147"/>
      <c r="P51" s="147"/>
      <c r="Q51" s="147"/>
      <c r="R51" s="147"/>
    </row>
    <row r="52" spans="1:18" ht="12" customHeight="1" x14ac:dyDescent="0.25">
      <c r="A52" s="14"/>
      <c r="B52" s="55"/>
      <c r="C52" s="60" t="s">
        <v>70</v>
      </c>
      <c r="D52" s="61" t="s">
        <v>73</v>
      </c>
      <c r="E52" s="18"/>
      <c r="F52" s="18">
        <f>VENTAS!I33</f>
        <v>0</v>
      </c>
      <c r="G52" s="18"/>
      <c r="I52" s="147"/>
      <c r="J52" s="147"/>
      <c r="K52" s="147"/>
      <c r="L52" s="147"/>
      <c r="M52" s="147"/>
      <c r="N52" s="147"/>
      <c r="O52" s="147"/>
      <c r="P52" s="147"/>
      <c r="Q52" s="147"/>
      <c r="R52" s="147"/>
    </row>
    <row r="53" spans="1:18" ht="12" customHeight="1" x14ac:dyDescent="0.25">
      <c r="A53" s="14"/>
      <c r="B53" s="55"/>
      <c r="C53" s="60" t="s">
        <v>71</v>
      </c>
      <c r="D53" s="61" t="s">
        <v>74</v>
      </c>
      <c r="E53" s="18"/>
      <c r="F53" s="18">
        <f>VENTAS!I34</f>
        <v>0</v>
      </c>
      <c r="G53" s="18"/>
      <c r="I53" s="147"/>
      <c r="J53" s="147"/>
      <c r="K53" s="147"/>
      <c r="L53" s="147"/>
      <c r="M53" s="147"/>
      <c r="N53" s="147"/>
      <c r="O53" s="147"/>
      <c r="P53" s="147"/>
      <c r="Q53" s="147"/>
      <c r="R53" s="147"/>
    </row>
    <row r="54" spans="1:18" ht="12" customHeight="1" x14ac:dyDescent="0.2">
      <c r="A54" s="16"/>
      <c r="B54" s="36"/>
      <c r="C54" s="39"/>
      <c r="D54" s="39"/>
      <c r="E54" s="40"/>
      <c r="F54" s="40"/>
      <c r="G54" s="45"/>
      <c r="I54" s="147"/>
      <c r="J54" s="147"/>
      <c r="K54" s="147"/>
      <c r="L54" s="147"/>
      <c r="M54" s="147"/>
      <c r="N54" s="147"/>
      <c r="O54" s="147"/>
      <c r="P54" s="147"/>
      <c r="Q54" s="147"/>
      <c r="R54" s="147"/>
    </row>
    <row r="55" spans="1:18" ht="12" customHeight="1" x14ac:dyDescent="0.2">
      <c r="A55" s="127" t="s">
        <v>83</v>
      </c>
      <c r="B55" s="128"/>
      <c r="C55" s="129"/>
      <c r="D55" s="56" t="s">
        <v>84</v>
      </c>
      <c r="E55" s="3">
        <f>SUM(E49:E50)</f>
        <v>0</v>
      </c>
      <c r="F55" s="2">
        <f>SUM(F52:F53)</f>
        <v>0</v>
      </c>
      <c r="G55" s="2"/>
      <c r="I55" s="147"/>
      <c r="J55" s="147"/>
      <c r="K55" s="147"/>
      <c r="L55" s="147"/>
      <c r="M55" s="147"/>
      <c r="N55" s="147"/>
      <c r="O55" s="147"/>
      <c r="P55" s="147"/>
      <c r="Q55" s="147"/>
      <c r="R55" s="147"/>
    </row>
    <row r="56" spans="1:18" ht="12" customHeight="1" x14ac:dyDescent="0.2">
      <c r="A56" s="32"/>
      <c r="B56" s="36"/>
      <c r="C56" s="36"/>
      <c r="D56" s="37"/>
      <c r="E56" s="38"/>
      <c r="F56" s="38"/>
      <c r="G56" s="45"/>
      <c r="I56" s="147"/>
      <c r="J56" s="147"/>
      <c r="K56" s="147"/>
      <c r="L56" s="147"/>
      <c r="M56" s="147"/>
      <c r="N56" s="147"/>
      <c r="O56" s="147"/>
      <c r="P56" s="147"/>
      <c r="Q56" s="147"/>
      <c r="R56" s="147"/>
    </row>
    <row r="57" spans="1:18" ht="12" customHeight="1" x14ac:dyDescent="0.25">
      <c r="A57" s="13">
        <v>4</v>
      </c>
      <c r="B57" s="13"/>
      <c r="C57" s="124" t="s">
        <v>35</v>
      </c>
      <c r="D57" s="125"/>
      <c r="E57" s="5"/>
      <c r="F57" s="5"/>
      <c r="G57" s="5"/>
      <c r="I57" s="147"/>
      <c r="J57" s="147"/>
      <c r="K57" s="147"/>
      <c r="L57" s="147"/>
      <c r="M57" s="147"/>
      <c r="N57" s="147"/>
      <c r="O57" s="147"/>
      <c r="P57" s="147"/>
      <c r="Q57" s="147"/>
      <c r="R57" s="147"/>
    </row>
    <row r="58" spans="1:18" ht="12" customHeight="1" x14ac:dyDescent="0.25">
      <c r="A58" s="14"/>
      <c r="B58" s="55" t="s">
        <v>75</v>
      </c>
      <c r="C58" s="122" t="s">
        <v>44</v>
      </c>
      <c r="D58" s="123"/>
      <c r="E58" s="5"/>
      <c r="F58" s="5"/>
      <c r="G58" s="4">
        <f>FACTURAS_2022!L3-VENTAS!I33-(FACTURAS_2021!L3-VENTAS!I4)</f>
        <v>0</v>
      </c>
      <c r="I58" s="147"/>
      <c r="J58" s="147"/>
      <c r="K58" s="147"/>
      <c r="L58" s="147"/>
      <c r="M58" s="147"/>
      <c r="N58" s="147"/>
      <c r="O58" s="147"/>
      <c r="P58" s="147"/>
      <c r="Q58" s="147"/>
      <c r="R58" s="147"/>
    </row>
    <row r="59" spans="1:18" ht="12" customHeight="1" x14ac:dyDescent="0.25">
      <c r="A59" s="14"/>
      <c r="B59" s="55" t="s">
        <v>76</v>
      </c>
      <c r="C59" s="122" t="s">
        <v>45</v>
      </c>
      <c r="D59" s="123"/>
      <c r="E59" s="5"/>
      <c r="F59" s="5"/>
      <c r="G59" s="4">
        <f>FACTURAS_2022!L4-VENTAS!I34-(FACTURAS_2021!L4-VENTAS!I5)</f>
        <v>0</v>
      </c>
      <c r="I59" s="147"/>
      <c r="J59" s="147"/>
      <c r="K59" s="147"/>
      <c r="L59" s="147"/>
      <c r="M59" s="147"/>
      <c r="N59" s="147"/>
      <c r="O59" s="147"/>
      <c r="P59" s="147"/>
      <c r="Q59" s="147"/>
      <c r="R59" s="147"/>
    </row>
    <row r="60" spans="1:18" ht="12" customHeight="1" x14ac:dyDescent="0.25">
      <c r="A60" s="14"/>
      <c r="B60" s="55" t="s">
        <v>77</v>
      </c>
      <c r="C60" s="122" t="s">
        <v>46</v>
      </c>
      <c r="D60" s="123"/>
      <c r="E60" s="5"/>
      <c r="F60" s="5"/>
      <c r="G60" s="4">
        <f>FACTURAS_2022!L5-FACTURAS_2021!L5</f>
        <v>0</v>
      </c>
      <c r="I60" s="147"/>
      <c r="J60" s="147"/>
      <c r="K60" s="147"/>
      <c r="L60" s="147"/>
      <c r="M60" s="147"/>
      <c r="N60" s="147"/>
      <c r="O60" s="147"/>
      <c r="P60" s="147"/>
      <c r="Q60" s="147"/>
      <c r="R60" s="147"/>
    </row>
    <row r="61" spans="1:18" ht="12" customHeight="1" x14ac:dyDescent="0.25">
      <c r="A61" s="14"/>
      <c r="B61" s="55" t="s">
        <v>85</v>
      </c>
      <c r="C61" s="122" t="s">
        <v>86</v>
      </c>
      <c r="D61" s="123"/>
      <c r="E61" s="5"/>
      <c r="F61" s="5"/>
      <c r="G61" s="4">
        <f>FACTURAS_2022!L6-FACTURAS_2021!L6</f>
        <v>0</v>
      </c>
      <c r="I61" s="147"/>
      <c r="J61" s="147"/>
      <c r="K61" s="147"/>
      <c r="L61" s="147"/>
      <c r="M61" s="147"/>
      <c r="N61" s="147"/>
      <c r="O61" s="147"/>
      <c r="P61" s="147"/>
      <c r="Q61" s="147"/>
      <c r="R61" s="147"/>
    </row>
    <row r="62" spans="1:18" ht="12" customHeight="1" x14ac:dyDescent="0.2">
      <c r="A62" s="16"/>
      <c r="B62" s="17"/>
      <c r="C62" s="36"/>
      <c r="D62" s="41"/>
      <c r="E62" s="38"/>
      <c r="F62" s="38"/>
      <c r="G62" s="45"/>
      <c r="I62" s="147"/>
      <c r="J62" s="147"/>
      <c r="K62" s="147"/>
      <c r="L62" s="147"/>
      <c r="M62" s="147"/>
      <c r="N62" s="147"/>
      <c r="O62" s="147"/>
      <c r="P62" s="147"/>
      <c r="Q62" s="147"/>
      <c r="R62" s="147"/>
    </row>
    <row r="63" spans="1:18" ht="12" customHeight="1" x14ac:dyDescent="0.2">
      <c r="A63" s="134"/>
      <c r="B63" s="151"/>
      <c r="C63" s="135"/>
      <c r="D63" s="62" t="s">
        <v>30</v>
      </c>
      <c r="E63" s="3"/>
      <c r="F63" s="3"/>
      <c r="G63" s="3">
        <f>SUM(G58:G61)</f>
        <v>0</v>
      </c>
      <c r="I63" s="147"/>
      <c r="J63" s="147"/>
      <c r="K63" s="147"/>
      <c r="L63" s="147"/>
      <c r="M63" s="147"/>
      <c r="N63" s="147"/>
      <c r="O63" s="147"/>
      <c r="P63" s="147"/>
      <c r="Q63" s="147"/>
      <c r="R63" s="147"/>
    </row>
    <row r="64" spans="1:18" ht="12" customHeight="1" x14ac:dyDescent="0.2">
      <c r="I64" s="147"/>
      <c r="J64" s="147"/>
      <c r="K64" s="147"/>
      <c r="L64" s="147"/>
      <c r="M64" s="147"/>
      <c r="N64" s="147"/>
      <c r="O64" s="147"/>
      <c r="P64" s="147"/>
      <c r="Q64" s="147"/>
      <c r="R64" s="147"/>
    </row>
    <row r="65" spans="1:18" ht="12" customHeight="1" x14ac:dyDescent="0.2">
      <c r="A65" s="7"/>
      <c r="I65" s="147"/>
      <c r="J65" s="147"/>
      <c r="K65" s="147"/>
      <c r="L65" s="147"/>
      <c r="M65" s="147"/>
      <c r="N65" s="147"/>
      <c r="O65" s="147"/>
      <c r="P65" s="147"/>
      <c r="Q65" s="147"/>
      <c r="R65" s="147"/>
    </row>
    <row r="66" spans="1:18" ht="12" customHeight="1" x14ac:dyDescent="0.2">
      <c r="A66" s="7"/>
      <c r="I66" s="147"/>
      <c r="J66" s="147"/>
      <c r="K66" s="147"/>
      <c r="L66" s="147"/>
      <c r="M66" s="147"/>
      <c r="N66" s="147"/>
      <c r="O66" s="147"/>
      <c r="P66" s="147"/>
      <c r="Q66" s="147"/>
      <c r="R66" s="147"/>
    </row>
    <row r="67" spans="1:18" ht="12" customHeight="1" x14ac:dyDescent="0.2">
      <c r="A67" s="7"/>
      <c r="I67" s="147"/>
      <c r="J67" s="147"/>
      <c r="K67" s="147"/>
      <c r="L67" s="147"/>
      <c r="M67" s="147"/>
      <c r="N67" s="147"/>
      <c r="O67" s="147"/>
      <c r="P67" s="147"/>
      <c r="Q67" s="147"/>
      <c r="R67" s="147"/>
    </row>
    <row r="68" spans="1:18" ht="12" customHeight="1" x14ac:dyDescent="0.2">
      <c r="A68" s="7"/>
      <c r="I68" s="147"/>
      <c r="J68" s="147"/>
      <c r="K68" s="147"/>
      <c r="L68" s="147"/>
      <c r="M68" s="147"/>
      <c r="N68" s="147"/>
      <c r="O68" s="147"/>
      <c r="P68" s="147"/>
      <c r="Q68" s="147"/>
      <c r="R68" s="147"/>
    </row>
    <row r="69" spans="1:18" ht="12" customHeight="1" x14ac:dyDescent="0.2">
      <c r="A69" s="7"/>
      <c r="I69" s="147"/>
      <c r="J69" s="147"/>
      <c r="K69" s="147"/>
      <c r="L69" s="147"/>
      <c r="M69" s="147"/>
      <c r="N69" s="147"/>
      <c r="O69" s="147"/>
      <c r="P69" s="147"/>
      <c r="Q69" s="147"/>
      <c r="R69" s="147"/>
    </row>
    <row r="70" spans="1:18" ht="12" customHeight="1" x14ac:dyDescent="0.2">
      <c r="A70" s="7"/>
    </row>
    <row r="71" spans="1:18" x14ac:dyDescent="0.2">
      <c r="A71" s="7"/>
    </row>
    <row r="72" spans="1:18" x14ac:dyDescent="0.2">
      <c r="A72" s="7"/>
    </row>
    <row r="73" spans="1:18" x14ac:dyDescent="0.2">
      <c r="A73" s="7"/>
    </row>
    <row r="74" spans="1:18" x14ac:dyDescent="0.2">
      <c r="A74" s="7"/>
    </row>
    <row r="75" spans="1:18" x14ac:dyDescent="0.2">
      <c r="A75" s="7"/>
    </row>
    <row r="76" spans="1:18" x14ac:dyDescent="0.2">
      <c r="A76" s="7"/>
    </row>
    <row r="77" spans="1:18" x14ac:dyDescent="0.2">
      <c r="A77" s="7"/>
    </row>
    <row r="78" spans="1:18" x14ac:dyDescent="0.2">
      <c r="A78" s="7"/>
    </row>
    <row r="79" spans="1:18" x14ac:dyDescent="0.2">
      <c r="A79" s="7"/>
    </row>
    <row r="80" spans="1:18" x14ac:dyDescent="0.2">
      <c r="A80" s="7"/>
    </row>
    <row r="81" spans="1:4" x14ac:dyDescent="0.2">
      <c r="A81" s="7"/>
    </row>
    <row r="82" spans="1:4" x14ac:dyDescent="0.2">
      <c r="A82" s="7"/>
    </row>
    <row r="83" spans="1:4" x14ac:dyDescent="0.2">
      <c r="A83" s="7"/>
      <c r="D83" s="6"/>
    </row>
    <row r="84" spans="1:4" x14ac:dyDescent="0.2">
      <c r="A84" s="7"/>
    </row>
    <row r="85" spans="1:4" x14ac:dyDescent="0.2">
      <c r="A85" s="7"/>
    </row>
  </sheetData>
  <sheetProtection algorithmName="SHA-512" hashValue="rHCyf7/eougrdvdpkLu1QTTIlH2yTAWdwCgIBnnxH8Zf4y6r11X4hRgfz6nTzlw8xJ0NOd0lBi2R0qnLihtCMw==" saltValue="EjAwbvihfWFd6VTOlym2Ig==" spinCount="100000" sheet="1" selectLockedCells="1"/>
  <mergeCells count="53">
    <mergeCell ref="I9:R9"/>
    <mergeCell ref="I10:R69"/>
    <mergeCell ref="A15:G15"/>
    <mergeCell ref="A55:C55"/>
    <mergeCell ref="C60:D60"/>
    <mergeCell ref="C47:D47"/>
    <mergeCell ref="C42:D42"/>
    <mergeCell ref="A63:C63"/>
    <mergeCell ref="A45:C45"/>
    <mergeCell ref="C59:D59"/>
    <mergeCell ref="C58:D58"/>
    <mergeCell ref="C57:D57"/>
    <mergeCell ref="C61:D61"/>
    <mergeCell ref="C43:D43"/>
    <mergeCell ref="A10:G10"/>
    <mergeCell ref="A11:C11"/>
    <mergeCell ref="A12:C12"/>
    <mergeCell ref="C34:D34"/>
    <mergeCell ref="F23:G23"/>
    <mergeCell ref="F24:G24"/>
    <mergeCell ref="F25:G25"/>
    <mergeCell ref="F26:G26"/>
    <mergeCell ref="F27:G27"/>
    <mergeCell ref="A19:D19"/>
    <mergeCell ref="F19:G19"/>
    <mergeCell ref="F20:G20"/>
    <mergeCell ref="F21:G21"/>
    <mergeCell ref="F22:G22"/>
    <mergeCell ref="A6:G6"/>
    <mergeCell ref="C30:D30"/>
    <mergeCell ref="C35:D35"/>
    <mergeCell ref="C33:D33"/>
    <mergeCell ref="C32:D32"/>
    <mergeCell ref="C31:D31"/>
    <mergeCell ref="A13:C13"/>
    <mergeCell ref="F11:G11"/>
    <mergeCell ref="F12:G12"/>
    <mergeCell ref="F13:G13"/>
    <mergeCell ref="A20:D20"/>
    <mergeCell ref="A21:D21"/>
    <mergeCell ref="A22:D22"/>
    <mergeCell ref="A23:D23"/>
    <mergeCell ref="F16:G16"/>
    <mergeCell ref="F17:G17"/>
    <mergeCell ref="C41:D41"/>
    <mergeCell ref="C40:D40"/>
    <mergeCell ref="C39:D39"/>
    <mergeCell ref="A24:D24"/>
    <mergeCell ref="A27:D27"/>
    <mergeCell ref="A26:D26"/>
    <mergeCell ref="A25:D25"/>
    <mergeCell ref="A37:C37"/>
    <mergeCell ref="A29:G29"/>
  </mergeCells>
  <phoneticPr fontId="9" type="noConversion"/>
  <dataValidations count="1">
    <dataValidation type="textLength" errorStyle="information" allowBlank="1" showInputMessage="1" showErrorMessage="1" error="El Códito Postal debe contener 5 dígitos." sqref="F12:G12">
      <formula1>5</formula1>
      <formula2>5</formula2>
    </dataValidation>
  </dataValidations>
  <pageMargins left="0.23622047244094491" right="0.23622047244094491" top="0.55118110236220474" bottom="0.74803149606299213" header="0.31496062992125984" footer="0.31496062992125984"/>
  <pageSetup paperSize="9" scale="74" fitToWidth="2" pageOrder="overThenDown" orientation="portrait" r:id="rId1"/>
  <rowBreaks count="2" manualBreakCount="2">
    <brk id="1" max="17" man="1"/>
    <brk id="69"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104775</xdr:colOff>
                    <xdr:row>16</xdr:row>
                    <xdr:rowOff>0</xdr:rowOff>
                  </from>
                  <to>
                    <xdr:col>4</xdr:col>
                    <xdr:colOff>733425</xdr:colOff>
                    <xdr:row>17</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104775</xdr:colOff>
                    <xdr:row>15</xdr:row>
                    <xdr:rowOff>0</xdr:rowOff>
                  </from>
                  <to>
                    <xdr:col>4</xdr:col>
                    <xdr:colOff>733425</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39997558519241921"/>
    <pageSetUpPr fitToPage="1"/>
  </sheetPr>
  <dimension ref="A2:M209"/>
  <sheetViews>
    <sheetView showGridLines="0" zoomScaleNormal="100" workbookViewId="0">
      <selection activeCell="C10" sqref="C10"/>
    </sheetView>
  </sheetViews>
  <sheetFormatPr baseColWidth="10" defaultColWidth="10.85546875" defaultRowHeight="15" x14ac:dyDescent="0.25"/>
  <cols>
    <col min="1" max="1" width="3.85546875" style="21" customWidth="1"/>
    <col min="2" max="2" width="17.7109375" style="21" bestFit="1" customWidth="1"/>
    <col min="3" max="3" width="24.5703125" style="21" customWidth="1"/>
    <col min="4" max="4" width="23.42578125" style="21" bestFit="1" customWidth="1"/>
    <col min="5" max="5" width="15.7109375" style="21" bestFit="1" customWidth="1"/>
    <col min="6" max="6" width="21.7109375" style="75" customWidth="1"/>
    <col min="7" max="7" width="27.28515625" style="75" bestFit="1" customWidth="1"/>
    <col min="8" max="8" width="21.42578125" style="75" bestFit="1" customWidth="1"/>
    <col min="9" max="9" width="16.7109375" style="21" bestFit="1" customWidth="1"/>
    <col min="10" max="10" width="12.140625" style="21" bestFit="1" customWidth="1"/>
    <col min="11" max="11" width="19.140625" style="21" bestFit="1" customWidth="1"/>
    <col min="12" max="12" width="20.5703125" style="21" bestFit="1" customWidth="1"/>
    <col min="13" max="13" width="21.7109375" style="21" bestFit="1" customWidth="1"/>
    <col min="14" max="16384" width="10.85546875" style="21"/>
  </cols>
  <sheetData>
    <row r="2" spans="1:13" x14ac:dyDescent="0.25">
      <c r="L2" s="22" t="s">
        <v>17</v>
      </c>
      <c r="M2" s="22" t="s">
        <v>16</v>
      </c>
    </row>
    <row r="3" spans="1:13" x14ac:dyDescent="0.25">
      <c r="K3" s="23" t="s">
        <v>5</v>
      </c>
      <c r="L3" s="24">
        <f>SUMIF($B:$B,"ELECTRICIDAD",$K:$K)</f>
        <v>0</v>
      </c>
      <c r="M3" s="24">
        <f>SUMIF($B$10:$B$509,"ELECTRICIDAD",$L$10:$L$509)</f>
        <v>0</v>
      </c>
    </row>
    <row r="4" spans="1:13" x14ac:dyDescent="0.25">
      <c r="K4" s="23" t="s">
        <v>52</v>
      </c>
      <c r="L4" s="24">
        <f>SUMIF($B:$B,"GAS NATURAL",$K:$K)</f>
        <v>0</v>
      </c>
      <c r="M4" s="24">
        <f>SUMIF($B$10:$B$509,"GAS NATURAL",$L$10:$L$509)</f>
        <v>0</v>
      </c>
    </row>
    <row r="5" spans="1:13" x14ac:dyDescent="0.25">
      <c r="K5" s="23" t="s">
        <v>7</v>
      </c>
      <c r="L5" s="24">
        <f>SUMIF($B:$B,"GLP",$K:$K)</f>
        <v>0</v>
      </c>
      <c r="M5" s="24">
        <f>SUMIF($B$10:$B$509,"GLP",$L$10:$L$509)</f>
        <v>0</v>
      </c>
    </row>
    <row r="6" spans="1:13" x14ac:dyDescent="0.25">
      <c r="K6" s="23" t="s">
        <v>63</v>
      </c>
      <c r="L6" s="24">
        <f>SUMIF($B:$B,"FLUIDOS TÉRMICOS",$K:$K)</f>
        <v>0</v>
      </c>
      <c r="M6" s="24">
        <f>SUMIF($B$10:$B$509,"FLUIDOS TÉRMICOS",$L$10:$L$509)</f>
        <v>0</v>
      </c>
    </row>
    <row r="7" spans="1:13" x14ac:dyDescent="0.25">
      <c r="F7" s="156" t="s">
        <v>89</v>
      </c>
      <c r="G7" s="157"/>
      <c r="H7" s="158"/>
      <c r="K7" s="23" t="s">
        <v>6</v>
      </c>
      <c r="L7" s="34">
        <f>SUM(L3:L6)</f>
        <v>0</v>
      </c>
      <c r="M7" s="34">
        <f>SUM(M3:M6)</f>
        <v>0</v>
      </c>
    </row>
    <row r="9" spans="1:13" x14ac:dyDescent="0.25">
      <c r="A9" s="78"/>
      <c r="B9" s="46" t="s">
        <v>47</v>
      </c>
      <c r="C9" s="46" t="s">
        <v>53</v>
      </c>
      <c r="D9" s="47" t="s">
        <v>48</v>
      </c>
      <c r="E9" s="48" t="s">
        <v>49</v>
      </c>
      <c r="F9" s="76" t="s">
        <v>8</v>
      </c>
      <c r="G9" s="76" t="s">
        <v>50</v>
      </c>
      <c r="H9" s="76" t="s">
        <v>51</v>
      </c>
      <c r="I9" s="46" t="s">
        <v>0</v>
      </c>
      <c r="J9" s="47" t="s">
        <v>3</v>
      </c>
      <c r="K9" s="48" t="s">
        <v>2</v>
      </c>
      <c r="L9" s="48" t="s">
        <v>1</v>
      </c>
      <c r="M9" s="47" t="s">
        <v>4</v>
      </c>
    </row>
    <row r="10" spans="1:13" x14ac:dyDescent="0.25">
      <c r="A10" s="27">
        <v>1</v>
      </c>
      <c r="B10" s="79"/>
      <c r="C10" s="80"/>
      <c r="D10" s="81"/>
      <c r="E10" s="82"/>
      <c r="F10" s="83"/>
      <c r="G10" s="80"/>
      <c r="H10" s="80"/>
      <c r="I10" s="84"/>
      <c r="J10" s="81"/>
      <c r="K10" s="85"/>
      <c r="L10" s="85"/>
      <c r="M10" s="84"/>
    </row>
    <row r="11" spans="1:13" x14ac:dyDescent="0.25">
      <c r="A11" s="27">
        <v>2</v>
      </c>
      <c r="B11" s="79"/>
      <c r="C11" s="80"/>
      <c r="D11" s="81"/>
      <c r="E11" s="82"/>
      <c r="F11" s="83"/>
      <c r="G11" s="80"/>
      <c r="H11" s="80"/>
      <c r="I11" s="84"/>
      <c r="J11" s="81"/>
      <c r="K11" s="85"/>
      <c r="L11" s="85"/>
      <c r="M11" s="84"/>
    </row>
    <row r="12" spans="1:13" x14ac:dyDescent="0.25">
      <c r="A12" s="27">
        <v>3</v>
      </c>
      <c r="B12" s="79"/>
      <c r="C12" s="80"/>
      <c r="D12" s="81"/>
      <c r="E12" s="82"/>
      <c r="F12" s="83"/>
      <c r="G12" s="80"/>
      <c r="H12" s="80"/>
      <c r="I12" s="84"/>
      <c r="J12" s="81"/>
      <c r="K12" s="85"/>
      <c r="L12" s="85"/>
      <c r="M12" s="84"/>
    </row>
    <row r="13" spans="1:13" x14ac:dyDescent="0.25">
      <c r="A13" s="27">
        <v>4</v>
      </c>
      <c r="B13" s="79"/>
      <c r="C13" s="80"/>
      <c r="D13" s="81"/>
      <c r="E13" s="82"/>
      <c r="F13" s="83"/>
      <c r="G13" s="80"/>
      <c r="H13" s="80"/>
      <c r="I13" s="84"/>
      <c r="J13" s="81"/>
      <c r="K13" s="85"/>
      <c r="L13" s="85"/>
      <c r="M13" s="84"/>
    </row>
    <row r="14" spans="1:13" x14ac:dyDescent="0.25">
      <c r="A14" s="27">
        <v>5</v>
      </c>
      <c r="B14" s="79"/>
      <c r="C14" s="80"/>
      <c r="D14" s="81"/>
      <c r="E14" s="82"/>
      <c r="F14" s="83"/>
      <c r="G14" s="80"/>
      <c r="H14" s="80"/>
      <c r="I14" s="84"/>
      <c r="J14" s="81"/>
      <c r="K14" s="85"/>
      <c r="L14" s="85"/>
      <c r="M14" s="84"/>
    </row>
    <row r="15" spans="1:13" x14ac:dyDescent="0.25">
      <c r="A15" s="27">
        <v>6</v>
      </c>
      <c r="B15" s="79"/>
      <c r="C15" s="80"/>
      <c r="D15" s="81"/>
      <c r="E15" s="82"/>
      <c r="F15" s="83"/>
      <c r="G15" s="80"/>
      <c r="H15" s="80"/>
      <c r="I15" s="84"/>
      <c r="J15" s="81"/>
      <c r="K15" s="85"/>
      <c r="L15" s="85"/>
      <c r="M15" s="84"/>
    </row>
    <row r="16" spans="1:13" x14ac:dyDescent="0.25">
      <c r="A16" s="27">
        <v>7</v>
      </c>
      <c r="B16" s="79"/>
      <c r="C16" s="80"/>
      <c r="D16" s="81"/>
      <c r="E16" s="82"/>
      <c r="F16" s="83"/>
      <c r="G16" s="80"/>
      <c r="H16" s="80"/>
      <c r="I16" s="84"/>
      <c r="J16" s="81"/>
      <c r="K16" s="85"/>
      <c r="L16" s="85"/>
      <c r="M16" s="84"/>
    </row>
    <row r="17" spans="1:13" x14ac:dyDescent="0.25">
      <c r="A17" s="27">
        <v>8</v>
      </c>
      <c r="B17" s="79"/>
      <c r="C17" s="80"/>
      <c r="D17" s="81"/>
      <c r="E17" s="82"/>
      <c r="F17" s="83"/>
      <c r="G17" s="80"/>
      <c r="H17" s="80"/>
      <c r="I17" s="84"/>
      <c r="J17" s="81"/>
      <c r="K17" s="85"/>
      <c r="L17" s="85"/>
      <c r="M17" s="84"/>
    </row>
    <row r="18" spans="1:13" x14ac:dyDescent="0.25">
      <c r="A18" s="27">
        <v>9</v>
      </c>
      <c r="B18" s="79"/>
      <c r="C18" s="80"/>
      <c r="D18" s="81"/>
      <c r="E18" s="82"/>
      <c r="F18" s="83"/>
      <c r="G18" s="80"/>
      <c r="H18" s="80"/>
      <c r="I18" s="84"/>
      <c r="J18" s="81"/>
      <c r="K18" s="85"/>
      <c r="L18" s="85"/>
      <c r="M18" s="84"/>
    </row>
    <row r="19" spans="1:13" x14ac:dyDescent="0.25">
      <c r="A19" s="27">
        <v>10</v>
      </c>
      <c r="B19" s="79"/>
      <c r="C19" s="80"/>
      <c r="D19" s="81"/>
      <c r="E19" s="82"/>
      <c r="F19" s="83"/>
      <c r="G19" s="80"/>
      <c r="H19" s="80"/>
      <c r="I19" s="84"/>
      <c r="J19" s="81"/>
      <c r="K19" s="85"/>
      <c r="L19" s="85"/>
      <c r="M19" s="84"/>
    </row>
    <row r="20" spans="1:13" x14ac:dyDescent="0.25">
      <c r="A20" s="27">
        <v>11</v>
      </c>
      <c r="B20" s="79"/>
      <c r="C20" s="80"/>
      <c r="D20" s="81"/>
      <c r="E20" s="82"/>
      <c r="F20" s="83"/>
      <c r="G20" s="80"/>
      <c r="H20" s="80"/>
      <c r="I20" s="84"/>
      <c r="J20" s="81"/>
      <c r="K20" s="85"/>
      <c r="L20" s="85"/>
      <c r="M20" s="84"/>
    </row>
    <row r="21" spans="1:13" x14ac:dyDescent="0.25">
      <c r="A21" s="27">
        <v>12</v>
      </c>
      <c r="B21" s="79"/>
      <c r="C21" s="80"/>
      <c r="D21" s="81"/>
      <c r="E21" s="82"/>
      <c r="F21" s="83"/>
      <c r="G21" s="80"/>
      <c r="H21" s="80"/>
      <c r="I21" s="84"/>
      <c r="J21" s="81"/>
      <c r="K21" s="85"/>
      <c r="L21" s="85"/>
      <c r="M21" s="84"/>
    </row>
    <row r="22" spans="1:13" x14ac:dyDescent="0.25">
      <c r="A22" s="27">
        <v>13</v>
      </c>
      <c r="B22" s="79"/>
      <c r="C22" s="80"/>
      <c r="D22" s="81"/>
      <c r="E22" s="82"/>
      <c r="F22" s="83"/>
      <c r="G22" s="80"/>
      <c r="H22" s="80"/>
      <c r="I22" s="84"/>
      <c r="J22" s="81"/>
      <c r="K22" s="85"/>
      <c r="L22" s="85"/>
      <c r="M22" s="84"/>
    </row>
    <row r="23" spans="1:13" x14ac:dyDescent="0.25">
      <c r="A23" s="27">
        <v>14</v>
      </c>
      <c r="B23" s="79"/>
      <c r="C23" s="80"/>
      <c r="D23" s="81"/>
      <c r="E23" s="82"/>
      <c r="F23" s="83"/>
      <c r="G23" s="80"/>
      <c r="H23" s="80"/>
      <c r="I23" s="84"/>
      <c r="J23" s="81"/>
      <c r="K23" s="85"/>
      <c r="L23" s="85"/>
      <c r="M23" s="84"/>
    </row>
    <row r="24" spans="1:13" x14ac:dyDescent="0.25">
      <c r="A24" s="27">
        <v>15</v>
      </c>
      <c r="B24" s="79"/>
      <c r="C24" s="80"/>
      <c r="D24" s="81"/>
      <c r="E24" s="82"/>
      <c r="F24" s="83"/>
      <c r="G24" s="80"/>
      <c r="H24" s="80"/>
      <c r="I24" s="84"/>
      <c r="J24" s="81"/>
      <c r="K24" s="85"/>
      <c r="L24" s="85"/>
      <c r="M24" s="84"/>
    </row>
    <row r="25" spans="1:13" x14ac:dyDescent="0.25">
      <c r="A25" s="27">
        <v>16</v>
      </c>
      <c r="B25" s="79"/>
      <c r="C25" s="80"/>
      <c r="D25" s="81"/>
      <c r="E25" s="82"/>
      <c r="F25" s="83"/>
      <c r="G25" s="80"/>
      <c r="H25" s="80"/>
      <c r="I25" s="84"/>
      <c r="J25" s="81"/>
      <c r="K25" s="85"/>
      <c r="L25" s="85"/>
      <c r="M25" s="84"/>
    </row>
    <row r="26" spans="1:13" x14ac:dyDescent="0.25">
      <c r="A26" s="27">
        <v>17</v>
      </c>
      <c r="B26" s="79"/>
      <c r="C26" s="80"/>
      <c r="D26" s="81"/>
      <c r="E26" s="82"/>
      <c r="F26" s="83"/>
      <c r="G26" s="80"/>
      <c r="H26" s="80"/>
      <c r="I26" s="84"/>
      <c r="J26" s="81"/>
      <c r="K26" s="85"/>
      <c r="L26" s="85"/>
      <c r="M26" s="84"/>
    </row>
    <row r="27" spans="1:13" x14ac:dyDescent="0.25">
      <c r="A27" s="27">
        <v>18</v>
      </c>
      <c r="B27" s="79"/>
      <c r="C27" s="80"/>
      <c r="D27" s="81"/>
      <c r="E27" s="82"/>
      <c r="F27" s="83"/>
      <c r="G27" s="80"/>
      <c r="H27" s="80"/>
      <c r="I27" s="84"/>
      <c r="J27" s="81"/>
      <c r="K27" s="85"/>
      <c r="L27" s="85"/>
      <c r="M27" s="84"/>
    </row>
    <row r="28" spans="1:13" x14ac:dyDescent="0.25">
      <c r="A28" s="27">
        <v>19</v>
      </c>
      <c r="B28" s="79"/>
      <c r="C28" s="80"/>
      <c r="D28" s="81"/>
      <c r="E28" s="82"/>
      <c r="F28" s="83"/>
      <c r="G28" s="80"/>
      <c r="H28" s="80"/>
      <c r="I28" s="84"/>
      <c r="J28" s="81"/>
      <c r="K28" s="85"/>
      <c r="L28" s="85"/>
      <c r="M28" s="84"/>
    </row>
    <row r="29" spans="1:13" x14ac:dyDescent="0.25">
      <c r="A29" s="27">
        <v>20</v>
      </c>
      <c r="B29" s="79"/>
      <c r="C29" s="80"/>
      <c r="D29" s="81"/>
      <c r="E29" s="82"/>
      <c r="F29" s="83"/>
      <c r="G29" s="80"/>
      <c r="H29" s="80"/>
      <c r="I29" s="84"/>
      <c r="J29" s="81"/>
      <c r="K29" s="85"/>
      <c r="L29" s="85"/>
      <c r="M29" s="84"/>
    </row>
    <row r="30" spans="1:13" x14ac:dyDescent="0.25">
      <c r="A30" s="27">
        <v>21</v>
      </c>
      <c r="B30" s="79"/>
      <c r="C30" s="80"/>
      <c r="D30" s="81"/>
      <c r="E30" s="82"/>
      <c r="F30" s="83"/>
      <c r="G30" s="83"/>
      <c r="H30" s="83"/>
      <c r="I30" s="84"/>
      <c r="J30" s="81"/>
      <c r="K30" s="85"/>
      <c r="L30" s="85"/>
      <c r="M30" s="86"/>
    </row>
    <row r="31" spans="1:13" x14ac:dyDescent="0.25">
      <c r="A31" s="27">
        <v>22</v>
      </c>
      <c r="B31" s="79"/>
      <c r="C31" s="80"/>
      <c r="D31" s="81"/>
      <c r="E31" s="82"/>
      <c r="F31" s="83"/>
      <c r="G31" s="83"/>
      <c r="H31" s="83"/>
      <c r="I31" s="84"/>
      <c r="J31" s="81"/>
      <c r="K31" s="85"/>
      <c r="L31" s="85"/>
      <c r="M31" s="86"/>
    </row>
    <row r="32" spans="1:13" x14ac:dyDescent="0.25">
      <c r="A32" s="27">
        <v>23</v>
      </c>
      <c r="B32" s="79"/>
      <c r="C32" s="80"/>
      <c r="D32" s="81"/>
      <c r="E32" s="82"/>
      <c r="F32" s="83"/>
      <c r="G32" s="83"/>
      <c r="H32" s="83"/>
      <c r="I32" s="84"/>
      <c r="J32" s="81"/>
      <c r="K32" s="85"/>
      <c r="L32" s="85"/>
      <c r="M32" s="86"/>
    </row>
    <row r="33" spans="1:13" x14ac:dyDescent="0.25">
      <c r="A33" s="27">
        <v>24</v>
      </c>
      <c r="B33" s="79"/>
      <c r="C33" s="80"/>
      <c r="D33" s="81"/>
      <c r="E33" s="82"/>
      <c r="F33" s="83"/>
      <c r="G33" s="83"/>
      <c r="H33" s="83"/>
      <c r="I33" s="84"/>
      <c r="J33" s="81"/>
      <c r="K33" s="85"/>
      <c r="L33" s="85"/>
      <c r="M33" s="86"/>
    </row>
    <row r="34" spans="1:13" x14ac:dyDescent="0.25">
      <c r="A34" s="27">
        <v>25</v>
      </c>
      <c r="B34" s="79"/>
      <c r="C34" s="80"/>
      <c r="D34" s="81"/>
      <c r="E34" s="82"/>
      <c r="F34" s="83"/>
      <c r="G34" s="83"/>
      <c r="H34" s="83"/>
      <c r="I34" s="84"/>
      <c r="J34" s="81"/>
      <c r="K34" s="85"/>
      <c r="L34" s="85"/>
      <c r="M34" s="86"/>
    </row>
    <row r="35" spans="1:13" x14ac:dyDescent="0.25">
      <c r="A35" s="27">
        <v>26</v>
      </c>
      <c r="B35" s="79"/>
      <c r="C35" s="80"/>
      <c r="D35" s="81"/>
      <c r="E35" s="82"/>
      <c r="F35" s="83"/>
      <c r="G35" s="83"/>
      <c r="H35" s="83"/>
      <c r="I35" s="84"/>
      <c r="J35" s="81"/>
      <c r="K35" s="85"/>
      <c r="L35" s="85"/>
      <c r="M35" s="86"/>
    </row>
    <row r="36" spans="1:13" x14ac:dyDescent="0.25">
      <c r="A36" s="27">
        <v>27</v>
      </c>
      <c r="B36" s="79"/>
      <c r="C36" s="80"/>
      <c r="D36" s="81"/>
      <c r="E36" s="82"/>
      <c r="F36" s="83"/>
      <c r="G36" s="83"/>
      <c r="H36" s="83"/>
      <c r="I36" s="84"/>
      <c r="J36" s="81"/>
      <c r="K36" s="85"/>
      <c r="L36" s="85"/>
      <c r="M36" s="86"/>
    </row>
    <row r="37" spans="1:13" x14ac:dyDescent="0.25">
      <c r="A37" s="27">
        <v>28</v>
      </c>
      <c r="B37" s="79"/>
      <c r="C37" s="80"/>
      <c r="D37" s="81"/>
      <c r="E37" s="82"/>
      <c r="F37" s="83"/>
      <c r="G37" s="83"/>
      <c r="H37" s="83"/>
      <c r="I37" s="84"/>
      <c r="J37" s="81"/>
      <c r="K37" s="85"/>
      <c r="L37" s="85"/>
      <c r="M37" s="86"/>
    </row>
    <row r="38" spans="1:13" x14ac:dyDescent="0.25">
      <c r="A38" s="27">
        <v>29</v>
      </c>
      <c r="B38" s="79"/>
      <c r="C38" s="80"/>
      <c r="D38" s="81"/>
      <c r="E38" s="82"/>
      <c r="F38" s="83"/>
      <c r="G38" s="83"/>
      <c r="H38" s="83"/>
      <c r="I38" s="84"/>
      <c r="J38" s="81"/>
      <c r="K38" s="85"/>
      <c r="L38" s="85"/>
      <c r="M38" s="86"/>
    </row>
    <row r="39" spans="1:13" x14ac:dyDescent="0.25">
      <c r="A39" s="27">
        <v>30</v>
      </c>
      <c r="B39" s="79"/>
      <c r="C39" s="80"/>
      <c r="D39" s="81"/>
      <c r="E39" s="82"/>
      <c r="F39" s="83"/>
      <c r="G39" s="83"/>
      <c r="H39" s="83"/>
      <c r="I39" s="84"/>
      <c r="J39" s="81"/>
      <c r="K39" s="85"/>
      <c r="L39" s="85"/>
      <c r="M39" s="86"/>
    </row>
    <row r="40" spans="1:13" x14ac:dyDescent="0.25">
      <c r="A40" s="27">
        <v>31</v>
      </c>
      <c r="B40" s="79"/>
      <c r="C40" s="80"/>
      <c r="D40" s="81"/>
      <c r="E40" s="82"/>
      <c r="F40" s="83"/>
      <c r="G40" s="83"/>
      <c r="H40" s="83"/>
      <c r="I40" s="84"/>
      <c r="J40" s="81"/>
      <c r="K40" s="85"/>
      <c r="L40" s="85"/>
      <c r="M40" s="86"/>
    </row>
    <row r="41" spans="1:13" x14ac:dyDescent="0.25">
      <c r="A41" s="27">
        <v>32</v>
      </c>
      <c r="B41" s="79"/>
      <c r="C41" s="80"/>
      <c r="D41" s="81"/>
      <c r="E41" s="82"/>
      <c r="F41" s="83"/>
      <c r="G41" s="83"/>
      <c r="H41" s="83"/>
      <c r="I41" s="84"/>
      <c r="J41" s="81"/>
      <c r="K41" s="85"/>
      <c r="L41" s="85"/>
      <c r="M41" s="86"/>
    </row>
    <row r="42" spans="1:13" x14ac:dyDescent="0.25">
      <c r="A42" s="27">
        <v>33</v>
      </c>
      <c r="B42" s="79"/>
      <c r="C42" s="80"/>
      <c r="D42" s="81"/>
      <c r="E42" s="82"/>
      <c r="F42" s="83"/>
      <c r="G42" s="83"/>
      <c r="H42" s="83"/>
      <c r="I42" s="84"/>
      <c r="J42" s="81"/>
      <c r="K42" s="85"/>
      <c r="L42" s="85"/>
      <c r="M42" s="86"/>
    </row>
    <row r="43" spans="1:13" x14ac:dyDescent="0.25">
      <c r="A43" s="27">
        <v>34</v>
      </c>
      <c r="B43" s="79"/>
      <c r="C43" s="80"/>
      <c r="D43" s="81"/>
      <c r="E43" s="82"/>
      <c r="F43" s="83"/>
      <c r="G43" s="83"/>
      <c r="H43" s="83"/>
      <c r="I43" s="84"/>
      <c r="J43" s="81"/>
      <c r="K43" s="85"/>
      <c r="L43" s="85"/>
      <c r="M43" s="86"/>
    </row>
    <row r="44" spans="1:13" x14ac:dyDescent="0.25">
      <c r="A44" s="27">
        <v>35</v>
      </c>
      <c r="B44" s="79"/>
      <c r="C44" s="80"/>
      <c r="D44" s="81"/>
      <c r="E44" s="82"/>
      <c r="F44" s="83"/>
      <c r="G44" s="83"/>
      <c r="H44" s="83"/>
      <c r="I44" s="84"/>
      <c r="J44" s="81"/>
      <c r="K44" s="85"/>
      <c r="L44" s="85"/>
      <c r="M44" s="86"/>
    </row>
    <row r="45" spans="1:13" x14ac:dyDescent="0.25">
      <c r="A45" s="27">
        <v>36</v>
      </c>
      <c r="B45" s="79"/>
      <c r="C45" s="80"/>
      <c r="D45" s="81"/>
      <c r="E45" s="82"/>
      <c r="F45" s="83"/>
      <c r="G45" s="83"/>
      <c r="H45" s="83"/>
      <c r="I45" s="84"/>
      <c r="J45" s="81"/>
      <c r="K45" s="85"/>
      <c r="L45" s="85"/>
      <c r="M45" s="86"/>
    </row>
    <row r="46" spans="1:13" x14ac:dyDescent="0.25">
      <c r="A46" s="27">
        <v>37</v>
      </c>
      <c r="B46" s="79"/>
      <c r="C46" s="80"/>
      <c r="D46" s="81"/>
      <c r="E46" s="82"/>
      <c r="F46" s="83"/>
      <c r="G46" s="83"/>
      <c r="H46" s="83"/>
      <c r="I46" s="84"/>
      <c r="J46" s="81"/>
      <c r="K46" s="85"/>
      <c r="L46" s="85"/>
      <c r="M46" s="86"/>
    </row>
    <row r="47" spans="1:13" x14ac:dyDescent="0.25">
      <c r="A47" s="27">
        <v>38</v>
      </c>
      <c r="B47" s="79"/>
      <c r="C47" s="80"/>
      <c r="D47" s="81"/>
      <c r="E47" s="82"/>
      <c r="F47" s="83"/>
      <c r="G47" s="83"/>
      <c r="H47" s="83"/>
      <c r="I47" s="84"/>
      <c r="J47" s="81"/>
      <c r="K47" s="85"/>
      <c r="L47" s="85"/>
      <c r="M47" s="86"/>
    </row>
    <row r="48" spans="1:13" x14ac:dyDescent="0.25">
      <c r="A48" s="27">
        <v>39</v>
      </c>
      <c r="B48" s="79"/>
      <c r="C48" s="80"/>
      <c r="D48" s="81"/>
      <c r="E48" s="82"/>
      <c r="F48" s="83"/>
      <c r="G48" s="83"/>
      <c r="H48" s="83"/>
      <c r="I48" s="84"/>
      <c r="J48" s="81"/>
      <c r="K48" s="85"/>
      <c r="L48" s="85"/>
      <c r="M48" s="86"/>
    </row>
    <row r="49" spans="1:13" x14ac:dyDescent="0.25">
      <c r="A49" s="27">
        <v>40</v>
      </c>
      <c r="B49" s="79"/>
      <c r="C49" s="80"/>
      <c r="D49" s="81"/>
      <c r="E49" s="82"/>
      <c r="F49" s="83"/>
      <c r="G49" s="83"/>
      <c r="H49" s="83"/>
      <c r="I49" s="84"/>
      <c r="J49" s="81"/>
      <c r="K49" s="85"/>
      <c r="L49" s="85"/>
      <c r="M49" s="86"/>
    </row>
    <row r="50" spans="1:13" x14ac:dyDescent="0.25">
      <c r="A50" s="27">
        <v>41</v>
      </c>
      <c r="B50" s="79"/>
      <c r="C50" s="80"/>
      <c r="D50" s="81"/>
      <c r="E50" s="82"/>
      <c r="F50" s="83"/>
      <c r="G50" s="83"/>
      <c r="H50" s="83"/>
      <c r="I50" s="84"/>
      <c r="J50" s="81"/>
      <c r="K50" s="85"/>
      <c r="L50" s="85"/>
      <c r="M50" s="86"/>
    </row>
    <row r="51" spans="1:13" x14ac:dyDescent="0.25">
      <c r="A51" s="27">
        <v>42</v>
      </c>
      <c r="B51" s="79"/>
      <c r="C51" s="80"/>
      <c r="D51" s="81"/>
      <c r="E51" s="82"/>
      <c r="F51" s="83"/>
      <c r="G51" s="83"/>
      <c r="H51" s="83"/>
      <c r="I51" s="84"/>
      <c r="J51" s="81"/>
      <c r="K51" s="85"/>
      <c r="L51" s="85"/>
      <c r="M51" s="86"/>
    </row>
    <row r="52" spans="1:13" x14ac:dyDescent="0.25">
      <c r="A52" s="27">
        <v>43</v>
      </c>
      <c r="B52" s="79"/>
      <c r="C52" s="80"/>
      <c r="D52" s="81"/>
      <c r="E52" s="82"/>
      <c r="F52" s="83"/>
      <c r="G52" s="83"/>
      <c r="H52" s="83"/>
      <c r="I52" s="84"/>
      <c r="J52" s="81"/>
      <c r="K52" s="85"/>
      <c r="L52" s="85"/>
      <c r="M52" s="86"/>
    </row>
    <row r="53" spans="1:13" x14ac:dyDescent="0.25">
      <c r="A53" s="27">
        <v>44</v>
      </c>
      <c r="B53" s="79"/>
      <c r="C53" s="80"/>
      <c r="D53" s="81"/>
      <c r="E53" s="82"/>
      <c r="F53" s="83"/>
      <c r="G53" s="83"/>
      <c r="H53" s="83"/>
      <c r="I53" s="84"/>
      <c r="J53" s="81"/>
      <c r="K53" s="85"/>
      <c r="L53" s="85"/>
      <c r="M53" s="86"/>
    </row>
    <row r="54" spans="1:13" x14ac:dyDescent="0.25">
      <c r="A54" s="27">
        <v>45</v>
      </c>
      <c r="B54" s="79"/>
      <c r="C54" s="80"/>
      <c r="D54" s="81"/>
      <c r="E54" s="82"/>
      <c r="F54" s="83"/>
      <c r="G54" s="83"/>
      <c r="H54" s="83"/>
      <c r="I54" s="84"/>
      <c r="J54" s="81"/>
      <c r="K54" s="85"/>
      <c r="L54" s="85"/>
      <c r="M54" s="86"/>
    </row>
    <row r="55" spans="1:13" x14ac:dyDescent="0.25">
      <c r="A55" s="27">
        <v>46</v>
      </c>
      <c r="B55" s="79"/>
      <c r="C55" s="80"/>
      <c r="D55" s="81"/>
      <c r="E55" s="82"/>
      <c r="F55" s="83"/>
      <c r="G55" s="83"/>
      <c r="H55" s="83"/>
      <c r="I55" s="84"/>
      <c r="J55" s="81"/>
      <c r="K55" s="85"/>
      <c r="L55" s="85"/>
      <c r="M55" s="86"/>
    </row>
    <row r="56" spans="1:13" x14ac:dyDescent="0.25">
      <c r="A56" s="27">
        <v>47</v>
      </c>
      <c r="B56" s="79"/>
      <c r="C56" s="80"/>
      <c r="D56" s="81"/>
      <c r="E56" s="82"/>
      <c r="F56" s="83"/>
      <c r="G56" s="83"/>
      <c r="H56" s="83"/>
      <c r="I56" s="84"/>
      <c r="J56" s="81"/>
      <c r="K56" s="85"/>
      <c r="L56" s="85"/>
      <c r="M56" s="86"/>
    </row>
    <row r="57" spans="1:13" x14ac:dyDescent="0.25">
      <c r="A57" s="27">
        <v>48</v>
      </c>
      <c r="B57" s="79"/>
      <c r="C57" s="80"/>
      <c r="D57" s="81"/>
      <c r="E57" s="82"/>
      <c r="F57" s="83"/>
      <c r="G57" s="83"/>
      <c r="H57" s="83"/>
      <c r="I57" s="84"/>
      <c r="J57" s="81"/>
      <c r="K57" s="85"/>
      <c r="L57" s="85"/>
      <c r="M57" s="86"/>
    </row>
    <row r="58" spans="1:13" x14ac:dyDescent="0.25">
      <c r="A58" s="27">
        <v>49</v>
      </c>
      <c r="B58" s="79"/>
      <c r="C58" s="80"/>
      <c r="D58" s="81"/>
      <c r="E58" s="82"/>
      <c r="F58" s="83"/>
      <c r="G58" s="83"/>
      <c r="H58" s="83"/>
      <c r="I58" s="84"/>
      <c r="J58" s="81"/>
      <c r="K58" s="85"/>
      <c r="L58" s="85"/>
      <c r="M58" s="86"/>
    </row>
    <row r="59" spans="1:13" x14ac:dyDescent="0.25">
      <c r="A59" s="27">
        <v>50</v>
      </c>
      <c r="B59" s="79"/>
      <c r="C59" s="80"/>
      <c r="D59" s="81"/>
      <c r="E59" s="82"/>
      <c r="F59" s="83"/>
      <c r="G59" s="83"/>
      <c r="H59" s="83"/>
      <c r="I59" s="84"/>
      <c r="J59" s="81"/>
      <c r="K59" s="85"/>
      <c r="L59" s="85"/>
      <c r="M59" s="86"/>
    </row>
    <row r="60" spans="1:13" x14ac:dyDescent="0.25">
      <c r="A60" s="27">
        <v>51</v>
      </c>
      <c r="B60" s="79"/>
      <c r="C60" s="80"/>
      <c r="D60" s="81"/>
      <c r="E60" s="82"/>
      <c r="F60" s="83"/>
      <c r="G60" s="83"/>
      <c r="H60" s="83"/>
      <c r="I60" s="84"/>
      <c r="J60" s="81"/>
      <c r="K60" s="85"/>
      <c r="L60" s="85"/>
      <c r="M60" s="86"/>
    </row>
    <row r="61" spans="1:13" x14ac:dyDescent="0.25">
      <c r="A61" s="27">
        <v>52</v>
      </c>
      <c r="B61" s="79"/>
      <c r="C61" s="80"/>
      <c r="D61" s="81"/>
      <c r="E61" s="82"/>
      <c r="F61" s="83"/>
      <c r="G61" s="83"/>
      <c r="H61" s="83"/>
      <c r="I61" s="84"/>
      <c r="J61" s="81"/>
      <c r="K61" s="85"/>
      <c r="L61" s="85"/>
      <c r="M61" s="86"/>
    </row>
    <row r="62" spans="1:13" x14ac:dyDescent="0.25">
      <c r="A62" s="27">
        <v>53</v>
      </c>
      <c r="B62" s="79"/>
      <c r="C62" s="80"/>
      <c r="D62" s="81"/>
      <c r="E62" s="82"/>
      <c r="F62" s="83"/>
      <c r="G62" s="83"/>
      <c r="H62" s="83"/>
      <c r="I62" s="84"/>
      <c r="J62" s="81"/>
      <c r="K62" s="85"/>
      <c r="L62" s="85"/>
      <c r="M62" s="86"/>
    </row>
    <row r="63" spans="1:13" x14ac:dyDescent="0.25">
      <c r="A63" s="27">
        <v>54</v>
      </c>
      <c r="B63" s="79"/>
      <c r="C63" s="80"/>
      <c r="D63" s="81"/>
      <c r="E63" s="82"/>
      <c r="F63" s="83"/>
      <c r="G63" s="83"/>
      <c r="H63" s="83"/>
      <c r="I63" s="84"/>
      <c r="J63" s="81"/>
      <c r="K63" s="85"/>
      <c r="L63" s="85"/>
      <c r="M63" s="86"/>
    </row>
    <row r="64" spans="1:13" x14ac:dyDescent="0.25">
      <c r="A64" s="27">
        <v>55</v>
      </c>
      <c r="B64" s="79"/>
      <c r="C64" s="80"/>
      <c r="D64" s="81"/>
      <c r="E64" s="82"/>
      <c r="F64" s="83"/>
      <c r="G64" s="83"/>
      <c r="H64" s="83"/>
      <c r="I64" s="84"/>
      <c r="J64" s="81"/>
      <c r="K64" s="85"/>
      <c r="L64" s="85"/>
      <c r="M64" s="86"/>
    </row>
    <row r="65" spans="1:13" x14ac:dyDescent="0.25">
      <c r="A65" s="27">
        <v>56</v>
      </c>
      <c r="B65" s="79"/>
      <c r="C65" s="80"/>
      <c r="D65" s="81"/>
      <c r="E65" s="82"/>
      <c r="F65" s="83"/>
      <c r="G65" s="83"/>
      <c r="H65" s="83"/>
      <c r="I65" s="84"/>
      <c r="J65" s="81"/>
      <c r="K65" s="85"/>
      <c r="L65" s="85"/>
      <c r="M65" s="86"/>
    </row>
    <row r="66" spans="1:13" x14ac:dyDescent="0.25">
      <c r="A66" s="27">
        <v>57</v>
      </c>
      <c r="B66" s="79"/>
      <c r="C66" s="80"/>
      <c r="D66" s="81"/>
      <c r="E66" s="82"/>
      <c r="F66" s="83"/>
      <c r="G66" s="83"/>
      <c r="H66" s="83"/>
      <c r="I66" s="84"/>
      <c r="J66" s="81"/>
      <c r="K66" s="85"/>
      <c r="L66" s="85"/>
      <c r="M66" s="86"/>
    </row>
    <row r="67" spans="1:13" x14ac:dyDescent="0.25">
      <c r="A67" s="27">
        <v>58</v>
      </c>
      <c r="B67" s="79"/>
      <c r="C67" s="80"/>
      <c r="D67" s="81"/>
      <c r="E67" s="82"/>
      <c r="F67" s="83"/>
      <c r="G67" s="83"/>
      <c r="H67" s="83"/>
      <c r="I67" s="84"/>
      <c r="J67" s="81"/>
      <c r="K67" s="85"/>
      <c r="L67" s="85"/>
      <c r="M67" s="86"/>
    </row>
    <row r="68" spans="1:13" x14ac:dyDescent="0.25">
      <c r="A68" s="27">
        <v>59</v>
      </c>
      <c r="B68" s="79"/>
      <c r="C68" s="80"/>
      <c r="D68" s="81"/>
      <c r="E68" s="82"/>
      <c r="F68" s="83"/>
      <c r="G68" s="83"/>
      <c r="H68" s="83"/>
      <c r="I68" s="84"/>
      <c r="J68" s="81"/>
      <c r="K68" s="85"/>
      <c r="L68" s="85"/>
      <c r="M68" s="86"/>
    </row>
    <row r="69" spans="1:13" x14ac:dyDescent="0.25">
      <c r="A69" s="27">
        <v>60</v>
      </c>
      <c r="B69" s="79"/>
      <c r="C69" s="80"/>
      <c r="D69" s="81"/>
      <c r="E69" s="82"/>
      <c r="F69" s="83"/>
      <c r="G69" s="83"/>
      <c r="H69" s="83"/>
      <c r="I69" s="84"/>
      <c r="J69" s="81"/>
      <c r="K69" s="85"/>
      <c r="L69" s="85"/>
      <c r="M69" s="86"/>
    </row>
    <row r="70" spans="1:13" x14ac:dyDescent="0.25">
      <c r="A70" s="27">
        <v>61</v>
      </c>
      <c r="B70" s="79"/>
      <c r="C70" s="80"/>
      <c r="D70" s="81"/>
      <c r="E70" s="82"/>
      <c r="F70" s="83"/>
      <c r="G70" s="83"/>
      <c r="H70" s="83"/>
      <c r="I70" s="84"/>
      <c r="J70" s="81"/>
      <c r="K70" s="85"/>
      <c r="L70" s="85"/>
      <c r="M70" s="86"/>
    </row>
    <row r="71" spans="1:13" x14ac:dyDescent="0.25">
      <c r="A71" s="27">
        <v>62</v>
      </c>
      <c r="B71" s="79"/>
      <c r="C71" s="80"/>
      <c r="D71" s="81"/>
      <c r="E71" s="82"/>
      <c r="F71" s="83"/>
      <c r="G71" s="83"/>
      <c r="H71" s="83"/>
      <c r="I71" s="84"/>
      <c r="J71" s="81"/>
      <c r="K71" s="85"/>
      <c r="L71" s="85"/>
      <c r="M71" s="86"/>
    </row>
    <row r="72" spans="1:13" x14ac:dyDescent="0.25">
      <c r="A72" s="27">
        <v>63</v>
      </c>
      <c r="B72" s="79"/>
      <c r="C72" s="80"/>
      <c r="D72" s="81"/>
      <c r="E72" s="82"/>
      <c r="F72" s="83"/>
      <c r="G72" s="83"/>
      <c r="H72" s="83"/>
      <c r="I72" s="84"/>
      <c r="J72" s="81"/>
      <c r="K72" s="85"/>
      <c r="L72" s="85"/>
      <c r="M72" s="86"/>
    </row>
    <row r="73" spans="1:13" x14ac:dyDescent="0.25">
      <c r="A73" s="27">
        <v>64</v>
      </c>
      <c r="B73" s="79"/>
      <c r="C73" s="80"/>
      <c r="D73" s="81"/>
      <c r="E73" s="82"/>
      <c r="F73" s="83"/>
      <c r="G73" s="83"/>
      <c r="H73" s="83"/>
      <c r="I73" s="84"/>
      <c r="J73" s="81"/>
      <c r="K73" s="85"/>
      <c r="L73" s="85"/>
      <c r="M73" s="86"/>
    </row>
    <row r="74" spans="1:13" x14ac:dyDescent="0.25">
      <c r="A74" s="27">
        <v>65</v>
      </c>
      <c r="B74" s="79"/>
      <c r="C74" s="80"/>
      <c r="D74" s="81"/>
      <c r="E74" s="82"/>
      <c r="F74" s="83"/>
      <c r="G74" s="83"/>
      <c r="H74" s="83"/>
      <c r="I74" s="84"/>
      <c r="J74" s="81"/>
      <c r="K74" s="85"/>
      <c r="L74" s="85"/>
      <c r="M74" s="86"/>
    </row>
    <row r="75" spans="1:13" x14ac:dyDescent="0.25">
      <c r="A75" s="27">
        <v>66</v>
      </c>
      <c r="B75" s="79"/>
      <c r="C75" s="80"/>
      <c r="D75" s="81"/>
      <c r="E75" s="82"/>
      <c r="F75" s="83"/>
      <c r="G75" s="83"/>
      <c r="H75" s="83"/>
      <c r="I75" s="84"/>
      <c r="J75" s="81"/>
      <c r="K75" s="85"/>
      <c r="L75" s="85"/>
      <c r="M75" s="86"/>
    </row>
    <row r="76" spans="1:13" x14ac:dyDescent="0.25">
      <c r="A76" s="27">
        <v>67</v>
      </c>
      <c r="B76" s="79"/>
      <c r="C76" s="80"/>
      <c r="D76" s="81"/>
      <c r="E76" s="82"/>
      <c r="F76" s="83"/>
      <c r="G76" s="83"/>
      <c r="H76" s="83"/>
      <c r="I76" s="84"/>
      <c r="J76" s="81"/>
      <c r="K76" s="85"/>
      <c r="L76" s="85"/>
      <c r="M76" s="86"/>
    </row>
    <row r="77" spans="1:13" x14ac:dyDescent="0.25">
      <c r="A77" s="27">
        <v>68</v>
      </c>
      <c r="B77" s="79"/>
      <c r="C77" s="80"/>
      <c r="D77" s="81"/>
      <c r="E77" s="82"/>
      <c r="F77" s="83"/>
      <c r="G77" s="83"/>
      <c r="H77" s="83"/>
      <c r="I77" s="84"/>
      <c r="J77" s="81"/>
      <c r="K77" s="85"/>
      <c r="L77" s="85"/>
      <c r="M77" s="86"/>
    </row>
    <row r="78" spans="1:13" x14ac:dyDescent="0.25">
      <c r="A78" s="27">
        <v>69</v>
      </c>
      <c r="B78" s="79"/>
      <c r="C78" s="80"/>
      <c r="D78" s="81"/>
      <c r="E78" s="82"/>
      <c r="F78" s="83"/>
      <c r="G78" s="83"/>
      <c r="H78" s="83"/>
      <c r="I78" s="84"/>
      <c r="J78" s="81"/>
      <c r="K78" s="85"/>
      <c r="L78" s="85"/>
      <c r="M78" s="86"/>
    </row>
    <row r="79" spans="1:13" x14ac:dyDescent="0.25">
      <c r="A79" s="27">
        <v>70</v>
      </c>
      <c r="B79" s="79"/>
      <c r="C79" s="80"/>
      <c r="D79" s="81"/>
      <c r="E79" s="82"/>
      <c r="F79" s="83"/>
      <c r="G79" s="83"/>
      <c r="H79" s="83"/>
      <c r="I79" s="84"/>
      <c r="J79" s="81"/>
      <c r="K79" s="85"/>
      <c r="L79" s="85"/>
      <c r="M79" s="86"/>
    </row>
    <row r="80" spans="1:13" x14ac:dyDescent="0.25">
      <c r="A80" s="27">
        <v>71</v>
      </c>
      <c r="B80" s="79"/>
      <c r="C80" s="80"/>
      <c r="D80" s="81"/>
      <c r="E80" s="82"/>
      <c r="F80" s="83"/>
      <c r="G80" s="83"/>
      <c r="H80" s="83"/>
      <c r="I80" s="84"/>
      <c r="J80" s="81"/>
      <c r="K80" s="85"/>
      <c r="L80" s="85"/>
      <c r="M80" s="86"/>
    </row>
    <row r="81" spans="1:13" x14ac:dyDescent="0.25">
      <c r="A81" s="27">
        <v>72</v>
      </c>
      <c r="B81" s="79"/>
      <c r="C81" s="80"/>
      <c r="D81" s="81"/>
      <c r="E81" s="82"/>
      <c r="F81" s="83"/>
      <c r="G81" s="83"/>
      <c r="H81" s="83"/>
      <c r="I81" s="84"/>
      <c r="J81" s="81"/>
      <c r="K81" s="85"/>
      <c r="L81" s="85"/>
      <c r="M81" s="86"/>
    </row>
    <row r="82" spans="1:13" x14ac:dyDescent="0.25">
      <c r="A82" s="27">
        <v>73</v>
      </c>
      <c r="B82" s="79"/>
      <c r="C82" s="80"/>
      <c r="D82" s="81"/>
      <c r="E82" s="82"/>
      <c r="F82" s="83"/>
      <c r="G82" s="83"/>
      <c r="H82" s="83"/>
      <c r="I82" s="84"/>
      <c r="J82" s="81"/>
      <c r="K82" s="85"/>
      <c r="L82" s="85"/>
      <c r="M82" s="86"/>
    </row>
    <row r="83" spans="1:13" x14ac:dyDescent="0.25">
      <c r="A83" s="27">
        <v>74</v>
      </c>
      <c r="B83" s="79"/>
      <c r="C83" s="80"/>
      <c r="D83" s="81"/>
      <c r="E83" s="82"/>
      <c r="F83" s="83"/>
      <c r="G83" s="83"/>
      <c r="H83" s="83"/>
      <c r="I83" s="84"/>
      <c r="J83" s="81"/>
      <c r="K83" s="85"/>
      <c r="L83" s="85"/>
      <c r="M83" s="86"/>
    </row>
    <row r="84" spans="1:13" x14ac:dyDescent="0.25">
      <c r="A84" s="27">
        <v>75</v>
      </c>
      <c r="B84" s="79"/>
      <c r="C84" s="80"/>
      <c r="D84" s="81"/>
      <c r="E84" s="82"/>
      <c r="F84" s="83"/>
      <c r="G84" s="83"/>
      <c r="H84" s="83"/>
      <c r="I84" s="84"/>
      <c r="J84" s="81"/>
      <c r="K84" s="85"/>
      <c r="L84" s="85"/>
      <c r="M84" s="86"/>
    </row>
    <row r="85" spans="1:13" x14ac:dyDescent="0.25">
      <c r="A85" s="27">
        <v>76</v>
      </c>
      <c r="B85" s="79"/>
      <c r="C85" s="80"/>
      <c r="D85" s="81"/>
      <c r="E85" s="82"/>
      <c r="F85" s="83"/>
      <c r="G85" s="83"/>
      <c r="H85" s="83"/>
      <c r="I85" s="84"/>
      <c r="J85" s="81"/>
      <c r="K85" s="85"/>
      <c r="L85" s="85"/>
      <c r="M85" s="86"/>
    </row>
    <row r="86" spans="1:13" x14ac:dyDescent="0.25">
      <c r="A86" s="27">
        <v>77</v>
      </c>
      <c r="B86" s="79"/>
      <c r="C86" s="80"/>
      <c r="D86" s="81"/>
      <c r="E86" s="82"/>
      <c r="F86" s="83"/>
      <c r="G86" s="83"/>
      <c r="H86" s="83"/>
      <c r="I86" s="84"/>
      <c r="J86" s="81"/>
      <c r="K86" s="85"/>
      <c r="L86" s="85"/>
      <c r="M86" s="86"/>
    </row>
    <row r="87" spans="1:13" x14ac:dyDescent="0.25">
      <c r="A87" s="27">
        <v>78</v>
      </c>
      <c r="B87" s="79"/>
      <c r="C87" s="80"/>
      <c r="D87" s="81"/>
      <c r="E87" s="82"/>
      <c r="F87" s="83"/>
      <c r="G87" s="83"/>
      <c r="H87" s="83"/>
      <c r="I87" s="84"/>
      <c r="J87" s="81"/>
      <c r="K87" s="85"/>
      <c r="L87" s="85"/>
      <c r="M87" s="86"/>
    </row>
    <row r="88" spans="1:13" x14ac:dyDescent="0.25">
      <c r="A88" s="27">
        <v>79</v>
      </c>
      <c r="B88" s="79"/>
      <c r="C88" s="80"/>
      <c r="D88" s="81"/>
      <c r="E88" s="82"/>
      <c r="F88" s="83"/>
      <c r="G88" s="83"/>
      <c r="H88" s="83"/>
      <c r="I88" s="84"/>
      <c r="J88" s="81"/>
      <c r="K88" s="85"/>
      <c r="L88" s="85"/>
      <c r="M88" s="86"/>
    </row>
    <row r="89" spans="1:13" x14ac:dyDescent="0.25">
      <c r="A89" s="27">
        <v>80</v>
      </c>
      <c r="B89" s="79"/>
      <c r="C89" s="80"/>
      <c r="D89" s="81"/>
      <c r="E89" s="82"/>
      <c r="F89" s="83"/>
      <c r="G89" s="83"/>
      <c r="H89" s="83"/>
      <c r="I89" s="84"/>
      <c r="J89" s="81"/>
      <c r="K89" s="85"/>
      <c r="L89" s="85"/>
      <c r="M89" s="86"/>
    </row>
    <row r="90" spans="1:13" x14ac:dyDescent="0.25">
      <c r="A90" s="27">
        <v>81</v>
      </c>
      <c r="B90" s="79"/>
      <c r="C90" s="80"/>
      <c r="D90" s="81"/>
      <c r="E90" s="82"/>
      <c r="F90" s="83"/>
      <c r="G90" s="83"/>
      <c r="H90" s="83"/>
      <c r="I90" s="84"/>
      <c r="J90" s="81"/>
      <c r="K90" s="85"/>
      <c r="L90" s="85"/>
      <c r="M90" s="86"/>
    </row>
    <row r="91" spans="1:13" x14ac:dyDescent="0.25">
      <c r="A91" s="27">
        <v>82</v>
      </c>
      <c r="B91" s="79"/>
      <c r="C91" s="80"/>
      <c r="D91" s="81"/>
      <c r="E91" s="82"/>
      <c r="F91" s="83"/>
      <c r="G91" s="83"/>
      <c r="H91" s="83"/>
      <c r="I91" s="84"/>
      <c r="J91" s="81"/>
      <c r="K91" s="85"/>
      <c r="L91" s="85"/>
      <c r="M91" s="86"/>
    </row>
    <row r="92" spans="1:13" x14ac:dyDescent="0.25">
      <c r="A92" s="27">
        <v>83</v>
      </c>
      <c r="B92" s="79"/>
      <c r="C92" s="80"/>
      <c r="D92" s="81"/>
      <c r="E92" s="82"/>
      <c r="F92" s="83"/>
      <c r="G92" s="83"/>
      <c r="H92" s="83"/>
      <c r="I92" s="84"/>
      <c r="J92" s="81"/>
      <c r="K92" s="85"/>
      <c r="L92" s="85"/>
      <c r="M92" s="86"/>
    </row>
    <row r="93" spans="1:13" x14ac:dyDescent="0.25">
      <c r="A93" s="27">
        <v>84</v>
      </c>
      <c r="B93" s="79"/>
      <c r="C93" s="80"/>
      <c r="D93" s="81"/>
      <c r="E93" s="82"/>
      <c r="F93" s="83"/>
      <c r="G93" s="83"/>
      <c r="H93" s="83"/>
      <c r="I93" s="84"/>
      <c r="J93" s="81"/>
      <c r="K93" s="85"/>
      <c r="L93" s="85"/>
      <c r="M93" s="86"/>
    </row>
    <row r="94" spans="1:13" x14ac:dyDescent="0.25">
      <c r="A94" s="27">
        <v>85</v>
      </c>
      <c r="B94" s="79"/>
      <c r="C94" s="80"/>
      <c r="D94" s="81"/>
      <c r="E94" s="82"/>
      <c r="F94" s="83"/>
      <c r="G94" s="83"/>
      <c r="H94" s="83"/>
      <c r="I94" s="84"/>
      <c r="J94" s="81"/>
      <c r="K94" s="85"/>
      <c r="L94" s="85"/>
      <c r="M94" s="86"/>
    </row>
    <row r="95" spans="1:13" x14ac:dyDescent="0.25">
      <c r="A95" s="27">
        <v>86</v>
      </c>
      <c r="B95" s="79"/>
      <c r="C95" s="80"/>
      <c r="D95" s="81"/>
      <c r="E95" s="82"/>
      <c r="F95" s="83"/>
      <c r="G95" s="83"/>
      <c r="H95" s="83"/>
      <c r="I95" s="84"/>
      <c r="J95" s="81"/>
      <c r="K95" s="85"/>
      <c r="L95" s="85"/>
      <c r="M95" s="86"/>
    </row>
    <row r="96" spans="1:13" x14ac:dyDescent="0.25">
      <c r="A96" s="27">
        <v>87</v>
      </c>
      <c r="B96" s="79"/>
      <c r="C96" s="80"/>
      <c r="D96" s="81"/>
      <c r="E96" s="82"/>
      <c r="F96" s="83"/>
      <c r="G96" s="83"/>
      <c r="H96" s="83"/>
      <c r="I96" s="84"/>
      <c r="J96" s="81"/>
      <c r="K96" s="85"/>
      <c r="L96" s="85"/>
      <c r="M96" s="86"/>
    </row>
    <row r="97" spans="1:13" x14ac:dyDescent="0.25">
      <c r="A97" s="27">
        <v>88</v>
      </c>
      <c r="B97" s="79"/>
      <c r="C97" s="80"/>
      <c r="D97" s="81"/>
      <c r="E97" s="82"/>
      <c r="F97" s="83"/>
      <c r="G97" s="83"/>
      <c r="H97" s="83"/>
      <c r="I97" s="84"/>
      <c r="J97" s="81"/>
      <c r="K97" s="85"/>
      <c r="L97" s="85"/>
      <c r="M97" s="86"/>
    </row>
    <row r="98" spans="1:13" x14ac:dyDescent="0.25">
      <c r="A98" s="27">
        <v>89</v>
      </c>
      <c r="B98" s="79"/>
      <c r="C98" s="80"/>
      <c r="D98" s="81"/>
      <c r="E98" s="82"/>
      <c r="F98" s="83"/>
      <c r="G98" s="83"/>
      <c r="H98" s="83"/>
      <c r="I98" s="84"/>
      <c r="J98" s="81"/>
      <c r="K98" s="85"/>
      <c r="L98" s="85"/>
      <c r="M98" s="86"/>
    </row>
    <row r="99" spans="1:13" x14ac:dyDescent="0.25">
      <c r="A99" s="27">
        <v>90</v>
      </c>
      <c r="B99" s="79"/>
      <c r="C99" s="80"/>
      <c r="D99" s="81"/>
      <c r="E99" s="82"/>
      <c r="F99" s="83"/>
      <c r="G99" s="83"/>
      <c r="H99" s="83"/>
      <c r="I99" s="84"/>
      <c r="J99" s="81"/>
      <c r="K99" s="85"/>
      <c r="L99" s="85"/>
      <c r="M99" s="86"/>
    </row>
    <row r="100" spans="1:13" x14ac:dyDescent="0.25">
      <c r="A100" s="27">
        <v>91</v>
      </c>
      <c r="B100" s="79"/>
      <c r="C100" s="80"/>
      <c r="D100" s="81"/>
      <c r="E100" s="82"/>
      <c r="F100" s="83"/>
      <c r="G100" s="83"/>
      <c r="H100" s="83"/>
      <c r="I100" s="84"/>
      <c r="J100" s="81"/>
      <c r="K100" s="85"/>
      <c r="L100" s="85"/>
      <c r="M100" s="86"/>
    </row>
    <row r="101" spans="1:13" x14ac:dyDescent="0.25">
      <c r="A101" s="27">
        <v>92</v>
      </c>
      <c r="B101" s="79"/>
      <c r="C101" s="80"/>
      <c r="D101" s="81"/>
      <c r="E101" s="82"/>
      <c r="F101" s="83"/>
      <c r="G101" s="83"/>
      <c r="H101" s="83"/>
      <c r="I101" s="84"/>
      <c r="J101" s="81"/>
      <c r="K101" s="85"/>
      <c r="L101" s="85"/>
      <c r="M101" s="86"/>
    </row>
    <row r="102" spans="1:13" x14ac:dyDescent="0.25">
      <c r="A102" s="27">
        <v>93</v>
      </c>
      <c r="B102" s="79"/>
      <c r="C102" s="80"/>
      <c r="D102" s="81"/>
      <c r="E102" s="82"/>
      <c r="F102" s="83"/>
      <c r="G102" s="83"/>
      <c r="H102" s="83"/>
      <c r="I102" s="84"/>
      <c r="J102" s="81"/>
      <c r="K102" s="85"/>
      <c r="L102" s="85"/>
      <c r="M102" s="86"/>
    </row>
    <row r="103" spans="1:13" x14ac:dyDescent="0.25">
      <c r="A103" s="27">
        <v>94</v>
      </c>
      <c r="B103" s="79"/>
      <c r="C103" s="80"/>
      <c r="D103" s="81"/>
      <c r="E103" s="82"/>
      <c r="F103" s="83"/>
      <c r="G103" s="83"/>
      <c r="H103" s="83"/>
      <c r="I103" s="84"/>
      <c r="J103" s="81"/>
      <c r="K103" s="85"/>
      <c r="L103" s="85"/>
      <c r="M103" s="86"/>
    </row>
    <row r="104" spans="1:13" x14ac:dyDescent="0.25">
      <c r="A104" s="27">
        <v>95</v>
      </c>
      <c r="B104" s="79"/>
      <c r="C104" s="80"/>
      <c r="D104" s="81"/>
      <c r="E104" s="82"/>
      <c r="F104" s="83"/>
      <c r="G104" s="83"/>
      <c r="H104" s="83"/>
      <c r="I104" s="84"/>
      <c r="J104" s="81"/>
      <c r="K104" s="85"/>
      <c r="L104" s="85"/>
      <c r="M104" s="86"/>
    </row>
    <row r="105" spans="1:13" x14ac:dyDescent="0.25">
      <c r="A105" s="27">
        <v>96</v>
      </c>
      <c r="B105" s="79"/>
      <c r="C105" s="80"/>
      <c r="D105" s="81"/>
      <c r="E105" s="82"/>
      <c r="F105" s="83"/>
      <c r="G105" s="83"/>
      <c r="H105" s="83"/>
      <c r="I105" s="84"/>
      <c r="J105" s="81"/>
      <c r="K105" s="85"/>
      <c r="L105" s="85"/>
      <c r="M105" s="86"/>
    </row>
    <row r="106" spans="1:13" x14ac:dyDescent="0.25">
      <c r="A106" s="27">
        <v>97</v>
      </c>
      <c r="B106" s="79"/>
      <c r="C106" s="80"/>
      <c r="D106" s="81"/>
      <c r="E106" s="82"/>
      <c r="F106" s="83"/>
      <c r="G106" s="83"/>
      <c r="H106" s="83"/>
      <c r="I106" s="84"/>
      <c r="J106" s="81"/>
      <c r="K106" s="85"/>
      <c r="L106" s="85"/>
      <c r="M106" s="86"/>
    </row>
    <row r="107" spans="1:13" x14ac:dyDescent="0.25">
      <c r="A107" s="27">
        <v>98</v>
      </c>
      <c r="B107" s="79"/>
      <c r="C107" s="80"/>
      <c r="D107" s="81"/>
      <c r="E107" s="82"/>
      <c r="F107" s="83"/>
      <c r="G107" s="83"/>
      <c r="H107" s="83"/>
      <c r="I107" s="84"/>
      <c r="J107" s="81"/>
      <c r="K107" s="85"/>
      <c r="L107" s="85"/>
      <c r="M107" s="86"/>
    </row>
    <row r="108" spans="1:13" x14ac:dyDescent="0.25">
      <c r="A108" s="27">
        <v>99</v>
      </c>
      <c r="B108" s="79"/>
      <c r="C108" s="80"/>
      <c r="D108" s="81"/>
      <c r="E108" s="82"/>
      <c r="F108" s="83"/>
      <c r="G108" s="83"/>
      <c r="H108" s="83"/>
      <c r="I108" s="84"/>
      <c r="J108" s="81"/>
      <c r="K108" s="85"/>
      <c r="L108" s="85"/>
      <c r="M108" s="86"/>
    </row>
    <row r="109" spans="1:13" x14ac:dyDescent="0.25">
      <c r="A109" s="27">
        <v>100</v>
      </c>
      <c r="B109" s="79"/>
      <c r="C109" s="80"/>
      <c r="D109" s="81"/>
      <c r="E109" s="82"/>
      <c r="F109" s="83"/>
      <c r="G109" s="83"/>
      <c r="H109" s="83"/>
      <c r="I109" s="84"/>
      <c r="J109" s="81"/>
      <c r="K109" s="85"/>
      <c r="L109" s="85"/>
      <c r="M109" s="86"/>
    </row>
    <row r="110" spans="1:13" x14ac:dyDescent="0.25">
      <c r="A110" s="27">
        <v>101</v>
      </c>
      <c r="B110" s="79"/>
      <c r="C110" s="80"/>
      <c r="D110" s="81"/>
      <c r="E110" s="82"/>
      <c r="F110" s="83"/>
      <c r="G110" s="83"/>
      <c r="H110" s="83"/>
      <c r="I110" s="84"/>
      <c r="J110" s="81"/>
      <c r="K110" s="85"/>
      <c r="L110" s="85"/>
      <c r="M110" s="86"/>
    </row>
    <row r="111" spans="1:13" x14ac:dyDescent="0.25">
      <c r="A111" s="27">
        <v>102</v>
      </c>
      <c r="B111" s="79"/>
      <c r="C111" s="80"/>
      <c r="D111" s="81"/>
      <c r="E111" s="82"/>
      <c r="F111" s="83"/>
      <c r="G111" s="83"/>
      <c r="H111" s="83"/>
      <c r="I111" s="84"/>
      <c r="J111" s="81"/>
      <c r="K111" s="85"/>
      <c r="L111" s="85"/>
      <c r="M111" s="86"/>
    </row>
    <row r="112" spans="1:13" x14ac:dyDescent="0.25">
      <c r="A112" s="27">
        <v>103</v>
      </c>
      <c r="B112" s="79"/>
      <c r="C112" s="80"/>
      <c r="D112" s="81"/>
      <c r="E112" s="82"/>
      <c r="F112" s="83"/>
      <c r="G112" s="83"/>
      <c r="H112" s="83"/>
      <c r="I112" s="84"/>
      <c r="J112" s="81"/>
      <c r="K112" s="85"/>
      <c r="L112" s="85"/>
      <c r="M112" s="86"/>
    </row>
    <row r="113" spans="1:13" x14ac:dyDescent="0.25">
      <c r="A113" s="27">
        <v>104</v>
      </c>
      <c r="B113" s="79"/>
      <c r="C113" s="80"/>
      <c r="D113" s="81"/>
      <c r="E113" s="82"/>
      <c r="F113" s="83"/>
      <c r="G113" s="83"/>
      <c r="H113" s="83"/>
      <c r="I113" s="84"/>
      <c r="J113" s="81"/>
      <c r="K113" s="85"/>
      <c r="L113" s="85"/>
      <c r="M113" s="86"/>
    </row>
    <row r="114" spans="1:13" x14ac:dyDescent="0.25">
      <c r="A114" s="27">
        <v>105</v>
      </c>
      <c r="B114" s="79"/>
      <c r="C114" s="80"/>
      <c r="D114" s="81"/>
      <c r="E114" s="82"/>
      <c r="F114" s="83"/>
      <c r="G114" s="83"/>
      <c r="H114" s="83"/>
      <c r="I114" s="84"/>
      <c r="J114" s="81"/>
      <c r="K114" s="85"/>
      <c r="L114" s="85"/>
      <c r="M114" s="86"/>
    </row>
    <row r="115" spans="1:13" x14ac:dyDescent="0.25">
      <c r="A115" s="27">
        <v>106</v>
      </c>
      <c r="B115" s="79"/>
      <c r="C115" s="80"/>
      <c r="D115" s="81"/>
      <c r="E115" s="82"/>
      <c r="F115" s="83"/>
      <c r="G115" s="83"/>
      <c r="H115" s="83"/>
      <c r="I115" s="84"/>
      <c r="J115" s="81"/>
      <c r="K115" s="85"/>
      <c r="L115" s="85"/>
      <c r="M115" s="86"/>
    </row>
    <row r="116" spans="1:13" x14ac:dyDescent="0.25">
      <c r="A116" s="27">
        <v>107</v>
      </c>
      <c r="B116" s="79"/>
      <c r="C116" s="80"/>
      <c r="D116" s="81"/>
      <c r="E116" s="82"/>
      <c r="F116" s="83"/>
      <c r="G116" s="83"/>
      <c r="H116" s="83"/>
      <c r="I116" s="84"/>
      <c r="J116" s="81"/>
      <c r="K116" s="85"/>
      <c r="L116" s="85"/>
      <c r="M116" s="86"/>
    </row>
    <row r="117" spans="1:13" x14ac:dyDescent="0.25">
      <c r="A117" s="27">
        <v>108</v>
      </c>
      <c r="B117" s="79"/>
      <c r="C117" s="80"/>
      <c r="D117" s="81"/>
      <c r="E117" s="82"/>
      <c r="F117" s="83"/>
      <c r="G117" s="83"/>
      <c r="H117" s="83"/>
      <c r="I117" s="84"/>
      <c r="J117" s="81"/>
      <c r="K117" s="85"/>
      <c r="L117" s="85"/>
      <c r="M117" s="86"/>
    </row>
    <row r="118" spans="1:13" x14ac:dyDescent="0.25">
      <c r="A118" s="27">
        <v>109</v>
      </c>
      <c r="B118" s="79"/>
      <c r="C118" s="80"/>
      <c r="D118" s="81"/>
      <c r="E118" s="82"/>
      <c r="F118" s="83"/>
      <c r="G118" s="83"/>
      <c r="H118" s="83"/>
      <c r="I118" s="84"/>
      <c r="J118" s="81"/>
      <c r="K118" s="85"/>
      <c r="L118" s="85"/>
      <c r="M118" s="86"/>
    </row>
    <row r="119" spans="1:13" x14ac:dyDescent="0.25">
      <c r="A119" s="27">
        <v>110</v>
      </c>
      <c r="B119" s="79"/>
      <c r="C119" s="80"/>
      <c r="D119" s="81"/>
      <c r="E119" s="82"/>
      <c r="F119" s="83"/>
      <c r="G119" s="83"/>
      <c r="H119" s="83"/>
      <c r="I119" s="84"/>
      <c r="J119" s="81"/>
      <c r="K119" s="85"/>
      <c r="L119" s="85"/>
      <c r="M119" s="86"/>
    </row>
    <row r="120" spans="1:13" x14ac:dyDescent="0.25">
      <c r="A120" s="27">
        <v>111</v>
      </c>
      <c r="B120" s="79"/>
      <c r="C120" s="80"/>
      <c r="D120" s="81"/>
      <c r="E120" s="82"/>
      <c r="F120" s="83"/>
      <c r="G120" s="83"/>
      <c r="H120" s="83"/>
      <c r="I120" s="84"/>
      <c r="J120" s="81"/>
      <c r="K120" s="85"/>
      <c r="L120" s="85"/>
      <c r="M120" s="86"/>
    </row>
    <row r="121" spans="1:13" x14ac:dyDescent="0.25">
      <c r="A121" s="27">
        <v>112</v>
      </c>
      <c r="B121" s="79"/>
      <c r="C121" s="80"/>
      <c r="D121" s="81"/>
      <c r="E121" s="82"/>
      <c r="F121" s="83"/>
      <c r="G121" s="83"/>
      <c r="H121" s="83"/>
      <c r="I121" s="84"/>
      <c r="J121" s="81"/>
      <c r="K121" s="85"/>
      <c r="L121" s="85"/>
      <c r="M121" s="86"/>
    </row>
    <row r="122" spans="1:13" x14ac:dyDescent="0.25">
      <c r="A122" s="27">
        <v>113</v>
      </c>
      <c r="B122" s="79"/>
      <c r="C122" s="80"/>
      <c r="D122" s="81"/>
      <c r="E122" s="82"/>
      <c r="F122" s="83"/>
      <c r="G122" s="83"/>
      <c r="H122" s="83"/>
      <c r="I122" s="84"/>
      <c r="J122" s="81"/>
      <c r="K122" s="85"/>
      <c r="L122" s="85"/>
      <c r="M122" s="86"/>
    </row>
    <row r="123" spans="1:13" x14ac:dyDescent="0.25">
      <c r="A123" s="27">
        <v>114</v>
      </c>
      <c r="B123" s="79"/>
      <c r="C123" s="80"/>
      <c r="D123" s="81"/>
      <c r="E123" s="82"/>
      <c r="F123" s="83"/>
      <c r="G123" s="83"/>
      <c r="H123" s="83"/>
      <c r="I123" s="84"/>
      <c r="J123" s="81"/>
      <c r="K123" s="85"/>
      <c r="L123" s="85"/>
      <c r="M123" s="86"/>
    </row>
    <row r="124" spans="1:13" x14ac:dyDescent="0.25">
      <c r="A124" s="27">
        <v>115</v>
      </c>
      <c r="B124" s="79"/>
      <c r="C124" s="80"/>
      <c r="D124" s="81"/>
      <c r="E124" s="82"/>
      <c r="F124" s="83"/>
      <c r="G124" s="83"/>
      <c r="H124" s="83"/>
      <c r="I124" s="84"/>
      <c r="J124" s="81"/>
      <c r="K124" s="85"/>
      <c r="L124" s="85"/>
      <c r="M124" s="86"/>
    </row>
    <row r="125" spans="1:13" x14ac:dyDescent="0.25">
      <c r="A125" s="27">
        <v>116</v>
      </c>
      <c r="B125" s="79"/>
      <c r="C125" s="80"/>
      <c r="D125" s="81"/>
      <c r="E125" s="82"/>
      <c r="F125" s="83"/>
      <c r="G125" s="83"/>
      <c r="H125" s="83"/>
      <c r="I125" s="84"/>
      <c r="J125" s="81"/>
      <c r="K125" s="85"/>
      <c r="L125" s="85"/>
      <c r="M125" s="86"/>
    </row>
    <row r="126" spans="1:13" x14ac:dyDescent="0.25">
      <c r="A126" s="27">
        <v>117</v>
      </c>
      <c r="B126" s="79"/>
      <c r="C126" s="80"/>
      <c r="D126" s="81"/>
      <c r="E126" s="82"/>
      <c r="F126" s="83"/>
      <c r="G126" s="83"/>
      <c r="H126" s="83"/>
      <c r="I126" s="84"/>
      <c r="J126" s="81"/>
      <c r="K126" s="85"/>
      <c r="L126" s="85"/>
      <c r="M126" s="86"/>
    </row>
    <row r="127" spans="1:13" x14ac:dyDescent="0.25">
      <c r="A127" s="27">
        <v>118</v>
      </c>
      <c r="B127" s="79"/>
      <c r="C127" s="80"/>
      <c r="D127" s="81"/>
      <c r="E127" s="82"/>
      <c r="F127" s="83"/>
      <c r="G127" s="83"/>
      <c r="H127" s="83"/>
      <c r="I127" s="84"/>
      <c r="J127" s="81"/>
      <c r="K127" s="85"/>
      <c r="L127" s="85"/>
      <c r="M127" s="86"/>
    </row>
    <row r="128" spans="1:13" x14ac:dyDescent="0.25">
      <c r="A128" s="27">
        <v>119</v>
      </c>
      <c r="B128" s="79"/>
      <c r="C128" s="80"/>
      <c r="D128" s="81"/>
      <c r="E128" s="82"/>
      <c r="F128" s="83"/>
      <c r="G128" s="83"/>
      <c r="H128" s="83"/>
      <c r="I128" s="84"/>
      <c r="J128" s="81"/>
      <c r="K128" s="85"/>
      <c r="L128" s="85"/>
      <c r="M128" s="86"/>
    </row>
    <row r="129" spans="1:13" x14ac:dyDescent="0.25">
      <c r="A129" s="27">
        <v>120</v>
      </c>
      <c r="B129" s="79"/>
      <c r="C129" s="80"/>
      <c r="D129" s="81"/>
      <c r="E129" s="82"/>
      <c r="F129" s="83"/>
      <c r="G129" s="83"/>
      <c r="H129" s="83"/>
      <c r="I129" s="84"/>
      <c r="J129" s="81"/>
      <c r="K129" s="85"/>
      <c r="L129" s="85"/>
      <c r="M129" s="86"/>
    </row>
    <row r="130" spans="1:13" x14ac:dyDescent="0.25">
      <c r="A130" s="27">
        <v>121</v>
      </c>
      <c r="B130" s="79"/>
      <c r="C130" s="80"/>
      <c r="D130" s="81"/>
      <c r="E130" s="82"/>
      <c r="F130" s="83"/>
      <c r="G130" s="83"/>
      <c r="H130" s="83"/>
      <c r="I130" s="84"/>
      <c r="J130" s="81"/>
      <c r="K130" s="85"/>
      <c r="L130" s="85"/>
      <c r="M130" s="86"/>
    </row>
    <row r="131" spans="1:13" x14ac:dyDescent="0.25">
      <c r="A131" s="27">
        <v>122</v>
      </c>
      <c r="B131" s="79"/>
      <c r="C131" s="80"/>
      <c r="D131" s="81"/>
      <c r="E131" s="82"/>
      <c r="F131" s="83"/>
      <c r="G131" s="83"/>
      <c r="H131" s="83"/>
      <c r="I131" s="84"/>
      <c r="J131" s="81"/>
      <c r="K131" s="85"/>
      <c r="L131" s="85"/>
      <c r="M131" s="86"/>
    </row>
    <row r="132" spans="1:13" x14ac:dyDescent="0.25">
      <c r="A132" s="27">
        <v>123</v>
      </c>
      <c r="B132" s="79"/>
      <c r="C132" s="80"/>
      <c r="D132" s="81"/>
      <c r="E132" s="82"/>
      <c r="F132" s="83"/>
      <c r="G132" s="83"/>
      <c r="H132" s="83"/>
      <c r="I132" s="84"/>
      <c r="J132" s="81"/>
      <c r="K132" s="85"/>
      <c r="L132" s="85"/>
      <c r="M132" s="86"/>
    </row>
    <row r="133" spans="1:13" x14ac:dyDescent="0.25">
      <c r="A133" s="27">
        <v>124</v>
      </c>
      <c r="B133" s="79"/>
      <c r="C133" s="80"/>
      <c r="D133" s="81"/>
      <c r="E133" s="82"/>
      <c r="F133" s="83"/>
      <c r="G133" s="83"/>
      <c r="H133" s="83"/>
      <c r="I133" s="84"/>
      <c r="J133" s="81"/>
      <c r="K133" s="85"/>
      <c r="L133" s="85"/>
      <c r="M133" s="86"/>
    </row>
    <row r="134" spans="1:13" x14ac:dyDescent="0.25">
      <c r="A134" s="27">
        <v>125</v>
      </c>
      <c r="B134" s="79"/>
      <c r="C134" s="80"/>
      <c r="D134" s="81"/>
      <c r="E134" s="82"/>
      <c r="F134" s="83"/>
      <c r="G134" s="83"/>
      <c r="H134" s="83"/>
      <c r="I134" s="84"/>
      <c r="J134" s="81"/>
      <c r="K134" s="85"/>
      <c r="L134" s="85"/>
      <c r="M134" s="86"/>
    </row>
    <row r="135" spans="1:13" x14ac:dyDescent="0.25">
      <c r="A135" s="27">
        <v>126</v>
      </c>
      <c r="B135" s="79"/>
      <c r="C135" s="80"/>
      <c r="D135" s="81"/>
      <c r="E135" s="82"/>
      <c r="F135" s="83"/>
      <c r="G135" s="83"/>
      <c r="H135" s="83"/>
      <c r="I135" s="84"/>
      <c r="J135" s="81"/>
      <c r="K135" s="85"/>
      <c r="L135" s="85"/>
      <c r="M135" s="86"/>
    </row>
    <row r="136" spans="1:13" x14ac:dyDescent="0.25">
      <c r="A136" s="27">
        <v>127</v>
      </c>
      <c r="B136" s="79"/>
      <c r="C136" s="80"/>
      <c r="D136" s="81"/>
      <c r="E136" s="82"/>
      <c r="F136" s="83"/>
      <c r="G136" s="83"/>
      <c r="H136" s="83"/>
      <c r="I136" s="84"/>
      <c r="J136" s="81"/>
      <c r="K136" s="85"/>
      <c r="L136" s="85"/>
      <c r="M136" s="86"/>
    </row>
    <row r="137" spans="1:13" x14ac:dyDescent="0.25">
      <c r="A137" s="27">
        <v>128</v>
      </c>
      <c r="B137" s="79"/>
      <c r="C137" s="80"/>
      <c r="D137" s="81"/>
      <c r="E137" s="82"/>
      <c r="F137" s="83"/>
      <c r="G137" s="83"/>
      <c r="H137" s="83"/>
      <c r="I137" s="84"/>
      <c r="J137" s="81"/>
      <c r="K137" s="85"/>
      <c r="L137" s="85"/>
      <c r="M137" s="86"/>
    </row>
    <row r="138" spans="1:13" x14ac:dyDescent="0.25">
      <c r="A138" s="27">
        <v>129</v>
      </c>
      <c r="B138" s="79"/>
      <c r="C138" s="80"/>
      <c r="D138" s="81"/>
      <c r="E138" s="82"/>
      <c r="F138" s="83"/>
      <c r="G138" s="83"/>
      <c r="H138" s="83"/>
      <c r="I138" s="84"/>
      <c r="J138" s="81"/>
      <c r="K138" s="85"/>
      <c r="L138" s="85"/>
      <c r="M138" s="86"/>
    </row>
    <row r="139" spans="1:13" x14ac:dyDescent="0.25">
      <c r="A139" s="27">
        <v>130</v>
      </c>
      <c r="B139" s="79"/>
      <c r="C139" s="80"/>
      <c r="D139" s="81"/>
      <c r="E139" s="82"/>
      <c r="F139" s="83"/>
      <c r="G139" s="83"/>
      <c r="H139" s="83"/>
      <c r="I139" s="84"/>
      <c r="J139" s="81"/>
      <c r="K139" s="85"/>
      <c r="L139" s="85"/>
      <c r="M139" s="86"/>
    </row>
    <row r="140" spans="1:13" x14ac:dyDescent="0.25">
      <c r="A140" s="27">
        <v>131</v>
      </c>
      <c r="B140" s="79"/>
      <c r="C140" s="80"/>
      <c r="D140" s="81"/>
      <c r="E140" s="82"/>
      <c r="F140" s="83"/>
      <c r="G140" s="83"/>
      <c r="H140" s="83"/>
      <c r="I140" s="84"/>
      <c r="J140" s="81"/>
      <c r="K140" s="85"/>
      <c r="L140" s="85"/>
      <c r="M140" s="86"/>
    </row>
    <row r="141" spans="1:13" x14ac:dyDescent="0.25">
      <c r="A141" s="27">
        <v>132</v>
      </c>
      <c r="B141" s="79"/>
      <c r="C141" s="80"/>
      <c r="D141" s="81"/>
      <c r="E141" s="82"/>
      <c r="F141" s="83"/>
      <c r="G141" s="83"/>
      <c r="H141" s="83"/>
      <c r="I141" s="84"/>
      <c r="J141" s="81"/>
      <c r="K141" s="85"/>
      <c r="L141" s="85"/>
      <c r="M141" s="86"/>
    </row>
    <row r="142" spans="1:13" x14ac:dyDescent="0.25">
      <c r="A142" s="27">
        <v>133</v>
      </c>
      <c r="B142" s="79"/>
      <c r="C142" s="80"/>
      <c r="D142" s="81"/>
      <c r="E142" s="82"/>
      <c r="F142" s="83"/>
      <c r="G142" s="83"/>
      <c r="H142" s="83"/>
      <c r="I142" s="84"/>
      <c r="J142" s="81"/>
      <c r="K142" s="85"/>
      <c r="L142" s="85"/>
      <c r="M142" s="86"/>
    </row>
    <row r="143" spans="1:13" x14ac:dyDescent="0.25">
      <c r="A143" s="27">
        <v>134</v>
      </c>
      <c r="B143" s="79"/>
      <c r="C143" s="80"/>
      <c r="D143" s="81"/>
      <c r="E143" s="82"/>
      <c r="F143" s="83"/>
      <c r="G143" s="83"/>
      <c r="H143" s="83"/>
      <c r="I143" s="84"/>
      <c r="J143" s="81"/>
      <c r="K143" s="85"/>
      <c r="L143" s="85"/>
      <c r="M143" s="86"/>
    </row>
    <row r="144" spans="1:13" x14ac:dyDescent="0.25">
      <c r="A144" s="27">
        <v>135</v>
      </c>
      <c r="B144" s="79"/>
      <c r="C144" s="80"/>
      <c r="D144" s="81"/>
      <c r="E144" s="82"/>
      <c r="F144" s="83"/>
      <c r="G144" s="83"/>
      <c r="H144" s="83"/>
      <c r="I144" s="84"/>
      <c r="J144" s="81"/>
      <c r="K144" s="85"/>
      <c r="L144" s="85"/>
      <c r="M144" s="86"/>
    </row>
    <row r="145" spans="1:13" x14ac:dyDescent="0.25">
      <c r="A145" s="27">
        <v>136</v>
      </c>
      <c r="B145" s="79"/>
      <c r="C145" s="80"/>
      <c r="D145" s="81"/>
      <c r="E145" s="82"/>
      <c r="F145" s="83"/>
      <c r="G145" s="83"/>
      <c r="H145" s="83"/>
      <c r="I145" s="84"/>
      <c r="J145" s="81"/>
      <c r="K145" s="85"/>
      <c r="L145" s="85"/>
      <c r="M145" s="86"/>
    </row>
    <row r="146" spans="1:13" x14ac:dyDescent="0.25">
      <c r="A146" s="27">
        <v>137</v>
      </c>
      <c r="B146" s="79"/>
      <c r="C146" s="80"/>
      <c r="D146" s="81"/>
      <c r="E146" s="82"/>
      <c r="F146" s="83"/>
      <c r="G146" s="83"/>
      <c r="H146" s="83"/>
      <c r="I146" s="84"/>
      <c r="J146" s="81"/>
      <c r="K146" s="85"/>
      <c r="L146" s="85"/>
      <c r="M146" s="86"/>
    </row>
    <row r="147" spans="1:13" x14ac:dyDescent="0.25">
      <c r="A147" s="27">
        <v>138</v>
      </c>
      <c r="B147" s="79"/>
      <c r="C147" s="80"/>
      <c r="D147" s="81"/>
      <c r="E147" s="82"/>
      <c r="F147" s="83"/>
      <c r="G147" s="83"/>
      <c r="H147" s="83"/>
      <c r="I147" s="84"/>
      <c r="J147" s="81"/>
      <c r="K147" s="85"/>
      <c r="L147" s="85"/>
      <c r="M147" s="86"/>
    </row>
    <row r="148" spans="1:13" x14ac:dyDescent="0.25">
      <c r="A148" s="27">
        <v>139</v>
      </c>
      <c r="B148" s="79"/>
      <c r="C148" s="80"/>
      <c r="D148" s="81"/>
      <c r="E148" s="82"/>
      <c r="F148" s="83"/>
      <c r="G148" s="83"/>
      <c r="H148" s="83"/>
      <c r="I148" s="84"/>
      <c r="J148" s="81"/>
      <c r="K148" s="85"/>
      <c r="L148" s="85"/>
      <c r="M148" s="86"/>
    </row>
    <row r="149" spans="1:13" x14ac:dyDescent="0.25">
      <c r="A149" s="27">
        <v>140</v>
      </c>
      <c r="B149" s="79"/>
      <c r="C149" s="80"/>
      <c r="D149" s="81"/>
      <c r="E149" s="82"/>
      <c r="F149" s="83"/>
      <c r="G149" s="83"/>
      <c r="H149" s="83"/>
      <c r="I149" s="84"/>
      <c r="J149" s="81"/>
      <c r="K149" s="85"/>
      <c r="L149" s="85"/>
      <c r="M149" s="86"/>
    </row>
    <row r="150" spans="1:13" x14ac:dyDescent="0.25">
      <c r="A150" s="27">
        <v>141</v>
      </c>
      <c r="B150" s="79"/>
      <c r="C150" s="80"/>
      <c r="D150" s="81"/>
      <c r="E150" s="82"/>
      <c r="F150" s="83"/>
      <c r="G150" s="83"/>
      <c r="H150" s="83"/>
      <c r="I150" s="84"/>
      <c r="J150" s="81"/>
      <c r="K150" s="85"/>
      <c r="L150" s="85"/>
      <c r="M150" s="86"/>
    </row>
    <row r="151" spans="1:13" x14ac:dyDescent="0.25">
      <c r="A151" s="27">
        <v>142</v>
      </c>
      <c r="B151" s="79"/>
      <c r="C151" s="80"/>
      <c r="D151" s="81"/>
      <c r="E151" s="82"/>
      <c r="F151" s="83"/>
      <c r="G151" s="83"/>
      <c r="H151" s="83"/>
      <c r="I151" s="84"/>
      <c r="J151" s="81"/>
      <c r="K151" s="85"/>
      <c r="L151" s="85"/>
      <c r="M151" s="86"/>
    </row>
    <row r="152" spans="1:13" x14ac:dyDescent="0.25">
      <c r="A152" s="27">
        <v>143</v>
      </c>
      <c r="B152" s="79"/>
      <c r="C152" s="80"/>
      <c r="D152" s="81"/>
      <c r="E152" s="82"/>
      <c r="F152" s="83"/>
      <c r="G152" s="83"/>
      <c r="H152" s="83"/>
      <c r="I152" s="84"/>
      <c r="J152" s="81"/>
      <c r="K152" s="85"/>
      <c r="L152" s="85"/>
      <c r="M152" s="86"/>
    </row>
    <row r="153" spans="1:13" x14ac:dyDescent="0.25">
      <c r="A153" s="27">
        <v>144</v>
      </c>
      <c r="B153" s="79"/>
      <c r="C153" s="80"/>
      <c r="D153" s="81"/>
      <c r="E153" s="82"/>
      <c r="F153" s="83"/>
      <c r="G153" s="83"/>
      <c r="H153" s="83"/>
      <c r="I153" s="84"/>
      <c r="J153" s="81"/>
      <c r="K153" s="85"/>
      <c r="L153" s="85"/>
      <c r="M153" s="86"/>
    </row>
    <row r="154" spans="1:13" x14ac:dyDescent="0.25">
      <c r="A154" s="27">
        <v>145</v>
      </c>
      <c r="B154" s="79"/>
      <c r="C154" s="80"/>
      <c r="D154" s="81"/>
      <c r="E154" s="82"/>
      <c r="F154" s="83"/>
      <c r="G154" s="83"/>
      <c r="H154" s="83"/>
      <c r="I154" s="84"/>
      <c r="J154" s="81"/>
      <c r="K154" s="85"/>
      <c r="L154" s="85"/>
      <c r="M154" s="86"/>
    </row>
    <row r="155" spans="1:13" x14ac:dyDescent="0.25">
      <c r="A155" s="27">
        <v>146</v>
      </c>
      <c r="B155" s="79"/>
      <c r="C155" s="80"/>
      <c r="D155" s="81"/>
      <c r="E155" s="82"/>
      <c r="F155" s="83"/>
      <c r="G155" s="83"/>
      <c r="H155" s="83"/>
      <c r="I155" s="84"/>
      <c r="J155" s="81"/>
      <c r="K155" s="85"/>
      <c r="L155" s="85"/>
      <c r="M155" s="86"/>
    </row>
    <row r="156" spans="1:13" x14ac:dyDescent="0.25">
      <c r="A156" s="27">
        <v>147</v>
      </c>
      <c r="B156" s="79"/>
      <c r="C156" s="80"/>
      <c r="D156" s="81"/>
      <c r="E156" s="82"/>
      <c r="F156" s="83"/>
      <c r="G156" s="83"/>
      <c r="H156" s="83"/>
      <c r="I156" s="84"/>
      <c r="J156" s="81"/>
      <c r="K156" s="85"/>
      <c r="L156" s="85"/>
      <c r="M156" s="86"/>
    </row>
    <row r="157" spans="1:13" x14ac:dyDescent="0.25">
      <c r="A157" s="27">
        <v>148</v>
      </c>
      <c r="B157" s="79"/>
      <c r="C157" s="80"/>
      <c r="D157" s="81"/>
      <c r="E157" s="82"/>
      <c r="F157" s="83"/>
      <c r="G157" s="83"/>
      <c r="H157" s="83"/>
      <c r="I157" s="84"/>
      <c r="J157" s="81"/>
      <c r="K157" s="85"/>
      <c r="L157" s="85"/>
      <c r="M157" s="86"/>
    </row>
    <row r="158" spans="1:13" x14ac:dyDescent="0.25">
      <c r="A158" s="27">
        <v>149</v>
      </c>
      <c r="B158" s="79"/>
      <c r="C158" s="80"/>
      <c r="D158" s="81"/>
      <c r="E158" s="82"/>
      <c r="F158" s="83"/>
      <c r="G158" s="83"/>
      <c r="H158" s="83"/>
      <c r="I158" s="84"/>
      <c r="J158" s="81"/>
      <c r="K158" s="85"/>
      <c r="L158" s="85"/>
      <c r="M158" s="86"/>
    </row>
    <row r="159" spans="1:13" x14ac:dyDescent="0.25">
      <c r="A159" s="27">
        <v>150</v>
      </c>
      <c r="B159" s="79"/>
      <c r="C159" s="80"/>
      <c r="D159" s="81"/>
      <c r="E159" s="82"/>
      <c r="F159" s="83"/>
      <c r="G159" s="83"/>
      <c r="H159" s="83"/>
      <c r="I159" s="84"/>
      <c r="J159" s="81"/>
      <c r="K159" s="85"/>
      <c r="L159" s="85"/>
      <c r="M159" s="86"/>
    </row>
    <row r="160" spans="1:13" x14ac:dyDescent="0.25">
      <c r="A160" s="27">
        <v>151</v>
      </c>
      <c r="B160" s="79"/>
      <c r="C160" s="80"/>
      <c r="D160" s="81"/>
      <c r="E160" s="82"/>
      <c r="F160" s="83"/>
      <c r="G160" s="83"/>
      <c r="H160" s="83"/>
      <c r="I160" s="84"/>
      <c r="J160" s="81"/>
      <c r="K160" s="85"/>
      <c r="L160" s="85"/>
      <c r="M160" s="86"/>
    </row>
    <row r="161" spans="1:13" x14ac:dyDescent="0.25">
      <c r="A161" s="27">
        <v>152</v>
      </c>
      <c r="B161" s="79"/>
      <c r="C161" s="80"/>
      <c r="D161" s="81"/>
      <c r="E161" s="82"/>
      <c r="F161" s="83"/>
      <c r="G161" s="83"/>
      <c r="H161" s="83"/>
      <c r="I161" s="84"/>
      <c r="J161" s="81"/>
      <c r="K161" s="85"/>
      <c r="L161" s="85"/>
      <c r="M161" s="86"/>
    </row>
    <row r="162" spans="1:13" x14ac:dyDescent="0.25">
      <c r="A162" s="27">
        <v>153</v>
      </c>
      <c r="B162" s="79"/>
      <c r="C162" s="80"/>
      <c r="D162" s="81"/>
      <c r="E162" s="82"/>
      <c r="F162" s="83"/>
      <c r="G162" s="83"/>
      <c r="H162" s="83"/>
      <c r="I162" s="84"/>
      <c r="J162" s="81"/>
      <c r="K162" s="85"/>
      <c r="L162" s="85"/>
      <c r="M162" s="86"/>
    </row>
    <row r="163" spans="1:13" x14ac:dyDescent="0.25">
      <c r="A163" s="27">
        <v>154</v>
      </c>
      <c r="B163" s="79"/>
      <c r="C163" s="80"/>
      <c r="D163" s="81"/>
      <c r="E163" s="82"/>
      <c r="F163" s="83"/>
      <c r="G163" s="83"/>
      <c r="H163" s="83"/>
      <c r="I163" s="84"/>
      <c r="J163" s="81"/>
      <c r="K163" s="85"/>
      <c r="L163" s="85"/>
      <c r="M163" s="86"/>
    </row>
    <row r="164" spans="1:13" x14ac:dyDescent="0.25">
      <c r="A164" s="27">
        <v>155</v>
      </c>
      <c r="B164" s="79"/>
      <c r="C164" s="80"/>
      <c r="D164" s="81"/>
      <c r="E164" s="82"/>
      <c r="F164" s="83"/>
      <c r="G164" s="83"/>
      <c r="H164" s="83"/>
      <c r="I164" s="84"/>
      <c r="J164" s="81"/>
      <c r="K164" s="85"/>
      <c r="L164" s="85"/>
      <c r="M164" s="86"/>
    </row>
    <row r="165" spans="1:13" x14ac:dyDescent="0.25">
      <c r="A165" s="27">
        <v>156</v>
      </c>
      <c r="B165" s="79"/>
      <c r="C165" s="80"/>
      <c r="D165" s="81"/>
      <c r="E165" s="82"/>
      <c r="F165" s="83"/>
      <c r="G165" s="83"/>
      <c r="H165" s="83"/>
      <c r="I165" s="84"/>
      <c r="J165" s="81"/>
      <c r="K165" s="85"/>
      <c r="L165" s="85"/>
      <c r="M165" s="86"/>
    </row>
    <row r="166" spans="1:13" x14ac:dyDescent="0.25">
      <c r="A166" s="27">
        <v>157</v>
      </c>
      <c r="B166" s="79"/>
      <c r="C166" s="80"/>
      <c r="D166" s="81"/>
      <c r="E166" s="82"/>
      <c r="F166" s="83"/>
      <c r="G166" s="83"/>
      <c r="H166" s="83"/>
      <c r="I166" s="84"/>
      <c r="J166" s="81"/>
      <c r="K166" s="85"/>
      <c r="L166" s="85"/>
      <c r="M166" s="86"/>
    </row>
    <row r="167" spans="1:13" x14ac:dyDescent="0.25">
      <c r="A167" s="27">
        <v>158</v>
      </c>
      <c r="B167" s="79"/>
      <c r="C167" s="80"/>
      <c r="D167" s="81"/>
      <c r="E167" s="82"/>
      <c r="F167" s="83"/>
      <c r="G167" s="83"/>
      <c r="H167" s="83"/>
      <c r="I167" s="84"/>
      <c r="J167" s="81"/>
      <c r="K167" s="85"/>
      <c r="L167" s="85"/>
      <c r="M167" s="86"/>
    </row>
    <row r="168" spans="1:13" x14ac:dyDescent="0.25">
      <c r="A168" s="27">
        <v>159</v>
      </c>
      <c r="B168" s="79"/>
      <c r="C168" s="80"/>
      <c r="D168" s="81"/>
      <c r="E168" s="82"/>
      <c r="F168" s="83"/>
      <c r="G168" s="83"/>
      <c r="H168" s="83"/>
      <c r="I168" s="84"/>
      <c r="J168" s="81"/>
      <c r="K168" s="85"/>
      <c r="L168" s="85"/>
      <c r="M168" s="86"/>
    </row>
    <row r="169" spans="1:13" x14ac:dyDescent="0.25">
      <c r="A169" s="27">
        <v>160</v>
      </c>
      <c r="B169" s="79"/>
      <c r="C169" s="80"/>
      <c r="D169" s="81"/>
      <c r="E169" s="82"/>
      <c r="F169" s="83"/>
      <c r="G169" s="83"/>
      <c r="H169" s="83"/>
      <c r="I169" s="84"/>
      <c r="J169" s="81"/>
      <c r="K169" s="85"/>
      <c r="L169" s="85"/>
      <c r="M169" s="86"/>
    </row>
    <row r="170" spans="1:13" x14ac:dyDescent="0.25">
      <c r="A170" s="27">
        <v>161</v>
      </c>
      <c r="B170" s="79"/>
      <c r="C170" s="80"/>
      <c r="D170" s="81"/>
      <c r="E170" s="82"/>
      <c r="F170" s="83"/>
      <c r="G170" s="83"/>
      <c r="H170" s="83"/>
      <c r="I170" s="84"/>
      <c r="J170" s="81"/>
      <c r="K170" s="85"/>
      <c r="L170" s="85"/>
      <c r="M170" s="86"/>
    </row>
    <row r="171" spans="1:13" x14ac:dyDescent="0.25">
      <c r="A171" s="27">
        <v>162</v>
      </c>
      <c r="B171" s="79"/>
      <c r="C171" s="80"/>
      <c r="D171" s="81"/>
      <c r="E171" s="82"/>
      <c r="F171" s="83"/>
      <c r="G171" s="83"/>
      <c r="H171" s="83"/>
      <c r="I171" s="84"/>
      <c r="J171" s="81"/>
      <c r="K171" s="85"/>
      <c r="L171" s="85"/>
      <c r="M171" s="86"/>
    </row>
    <row r="172" spans="1:13" x14ac:dyDescent="0.25">
      <c r="A172" s="27">
        <v>163</v>
      </c>
      <c r="B172" s="79"/>
      <c r="C172" s="80"/>
      <c r="D172" s="81"/>
      <c r="E172" s="82"/>
      <c r="F172" s="83"/>
      <c r="G172" s="83"/>
      <c r="H172" s="83"/>
      <c r="I172" s="84"/>
      <c r="J172" s="81"/>
      <c r="K172" s="85"/>
      <c r="L172" s="85"/>
      <c r="M172" s="86"/>
    </row>
    <row r="173" spans="1:13" x14ac:dyDescent="0.25">
      <c r="A173" s="27">
        <v>164</v>
      </c>
      <c r="B173" s="79"/>
      <c r="C173" s="80"/>
      <c r="D173" s="81"/>
      <c r="E173" s="82"/>
      <c r="F173" s="83"/>
      <c r="G173" s="83"/>
      <c r="H173" s="83"/>
      <c r="I173" s="84"/>
      <c r="J173" s="81"/>
      <c r="K173" s="85"/>
      <c r="L173" s="85"/>
      <c r="M173" s="86"/>
    </row>
    <row r="174" spans="1:13" x14ac:dyDescent="0.25">
      <c r="A174" s="27">
        <v>165</v>
      </c>
      <c r="B174" s="79"/>
      <c r="C174" s="80"/>
      <c r="D174" s="81"/>
      <c r="E174" s="82"/>
      <c r="F174" s="83"/>
      <c r="G174" s="83"/>
      <c r="H174" s="83"/>
      <c r="I174" s="84"/>
      <c r="J174" s="81"/>
      <c r="K174" s="85"/>
      <c r="L174" s="85"/>
      <c r="M174" s="86"/>
    </row>
    <row r="175" spans="1:13" x14ac:dyDescent="0.25">
      <c r="A175" s="27">
        <v>166</v>
      </c>
      <c r="B175" s="79"/>
      <c r="C175" s="80"/>
      <c r="D175" s="81"/>
      <c r="E175" s="82"/>
      <c r="F175" s="83"/>
      <c r="G175" s="83"/>
      <c r="H175" s="83"/>
      <c r="I175" s="84"/>
      <c r="J175" s="81"/>
      <c r="K175" s="85"/>
      <c r="L175" s="85"/>
      <c r="M175" s="86"/>
    </row>
    <row r="176" spans="1:13" x14ac:dyDescent="0.25">
      <c r="A176" s="27">
        <v>167</v>
      </c>
      <c r="B176" s="79"/>
      <c r="C176" s="80"/>
      <c r="D176" s="81"/>
      <c r="E176" s="82"/>
      <c r="F176" s="83"/>
      <c r="G176" s="83"/>
      <c r="H176" s="83"/>
      <c r="I176" s="84"/>
      <c r="J176" s="81"/>
      <c r="K176" s="85"/>
      <c r="L176" s="85"/>
      <c r="M176" s="86"/>
    </row>
    <row r="177" spans="1:13" x14ac:dyDescent="0.25">
      <c r="A177" s="27">
        <v>168</v>
      </c>
      <c r="B177" s="79"/>
      <c r="C177" s="80"/>
      <c r="D177" s="81"/>
      <c r="E177" s="82"/>
      <c r="F177" s="83"/>
      <c r="G177" s="83"/>
      <c r="H177" s="83"/>
      <c r="I177" s="84"/>
      <c r="J177" s="81"/>
      <c r="K177" s="85"/>
      <c r="L177" s="85"/>
      <c r="M177" s="86"/>
    </row>
    <row r="178" spans="1:13" x14ac:dyDescent="0.25">
      <c r="A178" s="27">
        <v>169</v>
      </c>
      <c r="B178" s="79"/>
      <c r="C178" s="80"/>
      <c r="D178" s="81"/>
      <c r="E178" s="82"/>
      <c r="F178" s="83"/>
      <c r="G178" s="83"/>
      <c r="H178" s="83"/>
      <c r="I178" s="84"/>
      <c r="J178" s="81"/>
      <c r="K178" s="85"/>
      <c r="L178" s="85"/>
      <c r="M178" s="86"/>
    </row>
    <row r="179" spans="1:13" x14ac:dyDescent="0.25">
      <c r="A179" s="27">
        <v>170</v>
      </c>
      <c r="B179" s="79"/>
      <c r="C179" s="80"/>
      <c r="D179" s="81"/>
      <c r="E179" s="82"/>
      <c r="F179" s="83"/>
      <c r="G179" s="83"/>
      <c r="H179" s="83"/>
      <c r="I179" s="84"/>
      <c r="J179" s="81"/>
      <c r="K179" s="85"/>
      <c r="L179" s="85"/>
      <c r="M179" s="86"/>
    </row>
    <row r="180" spans="1:13" x14ac:dyDescent="0.25">
      <c r="A180" s="27">
        <v>171</v>
      </c>
      <c r="B180" s="79"/>
      <c r="C180" s="80"/>
      <c r="D180" s="81"/>
      <c r="E180" s="82"/>
      <c r="F180" s="83"/>
      <c r="G180" s="83"/>
      <c r="H180" s="83"/>
      <c r="I180" s="84"/>
      <c r="J180" s="81"/>
      <c r="K180" s="85"/>
      <c r="L180" s="85"/>
      <c r="M180" s="86"/>
    </row>
    <row r="181" spans="1:13" x14ac:dyDescent="0.25">
      <c r="A181" s="27">
        <v>172</v>
      </c>
      <c r="B181" s="79"/>
      <c r="C181" s="80"/>
      <c r="D181" s="81"/>
      <c r="E181" s="82"/>
      <c r="F181" s="83"/>
      <c r="G181" s="83"/>
      <c r="H181" s="83"/>
      <c r="I181" s="84"/>
      <c r="J181" s="81"/>
      <c r="K181" s="85"/>
      <c r="L181" s="85"/>
      <c r="M181" s="86"/>
    </row>
    <row r="182" spans="1:13" x14ac:dyDescent="0.25">
      <c r="A182" s="27">
        <v>173</v>
      </c>
      <c r="B182" s="79"/>
      <c r="C182" s="80"/>
      <c r="D182" s="81"/>
      <c r="E182" s="82"/>
      <c r="F182" s="83"/>
      <c r="G182" s="83"/>
      <c r="H182" s="83"/>
      <c r="I182" s="84"/>
      <c r="J182" s="81"/>
      <c r="K182" s="85"/>
      <c r="L182" s="85"/>
      <c r="M182" s="86"/>
    </row>
    <row r="183" spans="1:13" x14ac:dyDescent="0.25">
      <c r="A183" s="27">
        <v>174</v>
      </c>
      <c r="B183" s="79"/>
      <c r="C183" s="80"/>
      <c r="D183" s="81"/>
      <c r="E183" s="82"/>
      <c r="F183" s="83"/>
      <c r="G183" s="83"/>
      <c r="H183" s="83"/>
      <c r="I183" s="84"/>
      <c r="J183" s="81"/>
      <c r="K183" s="85"/>
      <c r="L183" s="85"/>
      <c r="M183" s="86"/>
    </row>
    <row r="184" spans="1:13" x14ac:dyDescent="0.25">
      <c r="A184" s="27">
        <v>175</v>
      </c>
      <c r="B184" s="79"/>
      <c r="C184" s="80"/>
      <c r="D184" s="81"/>
      <c r="E184" s="82"/>
      <c r="F184" s="83"/>
      <c r="G184" s="83"/>
      <c r="H184" s="83"/>
      <c r="I184" s="84"/>
      <c r="J184" s="81"/>
      <c r="K184" s="85"/>
      <c r="L184" s="85"/>
      <c r="M184" s="86"/>
    </row>
    <row r="185" spans="1:13" x14ac:dyDescent="0.25">
      <c r="A185" s="27">
        <v>176</v>
      </c>
      <c r="B185" s="79"/>
      <c r="C185" s="80"/>
      <c r="D185" s="81"/>
      <c r="E185" s="82"/>
      <c r="F185" s="83"/>
      <c r="G185" s="83"/>
      <c r="H185" s="83"/>
      <c r="I185" s="84"/>
      <c r="J185" s="81"/>
      <c r="K185" s="85"/>
      <c r="L185" s="85"/>
      <c r="M185" s="86"/>
    </row>
    <row r="186" spans="1:13" x14ac:dyDescent="0.25">
      <c r="A186" s="27">
        <v>177</v>
      </c>
      <c r="B186" s="79"/>
      <c r="C186" s="80"/>
      <c r="D186" s="81"/>
      <c r="E186" s="82"/>
      <c r="F186" s="83"/>
      <c r="G186" s="83"/>
      <c r="H186" s="83"/>
      <c r="I186" s="84"/>
      <c r="J186" s="81"/>
      <c r="K186" s="85"/>
      <c r="L186" s="85"/>
      <c r="M186" s="86"/>
    </row>
    <row r="187" spans="1:13" x14ac:dyDescent="0.25">
      <c r="A187" s="27">
        <v>178</v>
      </c>
      <c r="B187" s="79"/>
      <c r="C187" s="80"/>
      <c r="D187" s="81"/>
      <c r="E187" s="82"/>
      <c r="F187" s="83"/>
      <c r="G187" s="83"/>
      <c r="H187" s="83"/>
      <c r="I187" s="84"/>
      <c r="J187" s="81"/>
      <c r="K187" s="85"/>
      <c r="L187" s="85"/>
      <c r="M187" s="86"/>
    </row>
    <row r="188" spans="1:13" x14ac:dyDescent="0.25">
      <c r="A188" s="27">
        <v>179</v>
      </c>
      <c r="B188" s="79"/>
      <c r="C188" s="80"/>
      <c r="D188" s="81"/>
      <c r="E188" s="82"/>
      <c r="F188" s="83"/>
      <c r="G188" s="83"/>
      <c r="H188" s="83"/>
      <c r="I188" s="84"/>
      <c r="J188" s="81"/>
      <c r="K188" s="85"/>
      <c r="L188" s="85"/>
      <c r="M188" s="86"/>
    </row>
    <row r="189" spans="1:13" x14ac:dyDescent="0.25">
      <c r="A189" s="27">
        <v>180</v>
      </c>
      <c r="B189" s="79"/>
      <c r="C189" s="80"/>
      <c r="D189" s="81"/>
      <c r="E189" s="82"/>
      <c r="F189" s="83"/>
      <c r="G189" s="83"/>
      <c r="H189" s="83"/>
      <c r="I189" s="84"/>
      <c r="J189" s="81"/>
      <c r="K189" s="85"/>
      <c r="L189" s="85"/>
      <c r="M189" s="86"/>
    </row>
    <row r="190" spans="1:13" x14ac:dyDescent="0.25">
      <c r="A190" s="27">
        <v>181</v>
      </c>
      <c r="B190" s="79"/>
      <c r="C190" s="80"/>
      <c r="D190" s="81"/>
      <c r="E190" s="82"/>
      <c r="F190" s="83"/>
      <c r="G190" s="83"/>
      <c r="H190" s="83"/>
      <c r="I190" s="84"/>
      <c r="J190" s="81"/>
      <c r="K190" s="85"/>
      <c r="L190" s="85"/>
      <c r="M190" s="86"/>
    </row>
    <row r="191" spans="1:13" x14ac:dyDescent="0.25">
      <c r="A191" s="27">
        <v>182</v>
      </c>
      <c r="B191" s="79"/>
      <c r="C191" s="80"/>
      <c r="D191" s="81"/>
      <c r="E191" s="82"/>
      <c r="F191" s="83"/>
      <c r="G191" s="83"/>
      <c r="H191" s="83"/>
      <c r="I191" s="84"/>
      <c r="J191" s="81"/>
      <c r="K191" s="85"/>
      <c r="L191" s="85"/>
      <c r="M191" s="86"/>
    </row>
    <row r="192" spans="1:13" x14ac:dyDescent="0.25">
      <c r="A192" s="27">
        <v>183</v>
      </c>
      <c r="B192" s="79"/>
      <c r="C192" s="80"/>
      <c r="D192" s="81"/>
      <c r="E192" s="82"/>
      <c r="F192" s="83"/>
      <c r="G192" s="83"/>
      <c r="H192" s="83"/>
      <c r="I192" s="84"/>
      <c r="J192" s="81"/>
      <c r="K192" s="85"/>
      <c r="L192" s="85"/>
      <c r="M192" s="86"/>
    </row>
    <row r="193" spans="1:13" x14ac:dyDescent="0.25">
      <c r="A193" s="27">
        <v>184</v>
      </c>
      <c r="B193" s="79"/>
      <c r="C193" s="80"/>
      <c r="D193" s="81"/>
      <c r="E193" s="82"/>
      <c r="F193" s="83"/>
      <c r="G193" s="83"/>
      <c r="H193" s="83"/>
      <c r="I193" s="84"/>
      <c r="J193" s="81"/>
      <c r="K193" s="85"/>
      <c r="L193" s="85"/>
      <c r="M193" s="86"/>
    </row>
    <row r="194" spans="1:13" x14ac:dyDescent="0.25">
      <c r="A194" s="27">
        <v>185</v>
      </c>
      <c r="B194" s="79"/>
      <c r="C194" s="80"/>
      <c r="D194" s="81"/>
      <c r="E194" s="82"/>
      <c r="F194" s="83"/>
      <c r="G194" s="83"/>
      <c r="H194" s="83"/>
      <c r="I194" s="84"/>
      <c r="J194" s="81"/>
      <c r="K194" s="85"/>
      <c r="L194" s="85"/>
      <c r="M194" s="86"/>
    </row>
    <row r="195" spans="1:13" x14ac:dyDescent="0.25">
      <c r="A195" s="27">
        <v>186</v>
      </c>
      <c r="B195" s="79"/>
      <c r="C195" s="80"/>
      <c r="D195" s="81"/>
      <c r="E195" s="82"/>
      <c r="F195" s="83"/>
      <c r="G195" s="83"/>
      <c r="H195" s="83"/>
      <c r="I195" s="84"/>
      <c r="J195" s="81"/>
      <c r="K195" s="85"/>
      <c r="L195" s="85"/>
      <c r="M195" s="86"/>
    </row>
    <row r="196" spans="1:13" x14ac:dyDescent="0.25">
      <c r="A196" s="27">
        <v>187</v>
      </c>
      <c r="B196" s="79"/>
      <c r="C196" s="80"/>
      <c r="D196" s="81"/>
      <c r="E196" s="82"/>
      <c r="F196" s="83"/>
      <c r="G196" s="83"/>
      <c r="H196" s="83"/>
      <c r="I196" s="84"/>
      <c r="J196" s="81"/>
      <c r="K196" s="85"/>
      <c r="L196" s="85"/>
      <c r="M196" s="86"/>
    </row>
    <row r="197" spans="1:13" x14ac:dyDescent="0.25">
      <c r="A197" s="27">
        <v>188</v>
      </c>
      <c r="B197" s="79"/>
      <c r="C197" s="80"/>
      <c r="D197" s="81"/>
      <c r="E197" s="82"/>
      <c r="F197" s="83"/>
      <c r="G197" s="83"/>
      <c r="H197" s="83"/>
      <c r="I197" s="84"/>
      <c r="J197" s="81"/>
      <c r="K197" s="85"/>
      <c r="L197" s="85"/>
      <c r="M197" s="86"/>
    </row>
    <row r="198" spans="1:13" x14ac:dyDescent="0.25">
      <c r="A198" s="27">
        <v>189</v>
      </c>
      <c r="B198" s="79"/>
      <c r="C198" s="80"/>
      <c r="D198" s="81"/>
      <c r="E198" s="82"/>
      <c r="F198" s="83"/>
      <c r="G198" s="83"/>
      <c r="H198" s="83"/>
      <c r="I198" s="84"/>
      <c r="J198" s="81"/>
      <c r="K198" s="85"/>
      <c r="L198" s="85"/>
      <c r="M198" s="86"/>
    </row>
    <row r="199" spans="1:13" x14ac:dyDescent="0.25">
      <c r="A199" s="27">
        <v>190</v>
      </c>
      <c r="B199" s="79"/>
      <c r="C199" s="80"/>
      <c r="D199" s="81"/>
      <c r="E199" s="82"/>
      <c r="F199" s="83"/>
      <c r="G199" s="83"/>
      <c r="H199" s="83"/>
      <c r="I199" s="84"/>
      <c r="J199" s="81"/>
      <c r="K199" s="85"/>
      <c r="L199" s="85"/>
      <c r="M199" s="86"/>
    </row>
    <row r="200" spans="1:13" x14ac:dyDescent="0.25">
      <c r="A200" s="27">
        <v>191</v>
      </c>
      <c r="B200" s="79"/>
      <c r="C200" s="80"/>
      <c r="D200" s="81"/>
      <c r="E200" s="82"/>
      <c r="F200" s="83"/>
      <c r="G200" s="83"/>
      <c r="H200" s="83"/>
      <c r="I200" s="84"/>
      <c r="J200" s="81"/>
      <c r="K200" s="85"/>
      <c r="L200" s="85"/>
      <c r="M200" s="86"/>
    </row>
    <row r="201" spans="1:13" x14ac:dyDescent="0.25">
      <c r="A201" s="27">
        <v>192</v>
      </c>
      <c r="B201" s="79"/>
      <c r="C201" s="80"/>
      <c r="D201" s="81"/>
      <c r="E201" s="82"/>
      <c r="F201" s="83"/>
      <c r="G201" s="83"/>
      <c r="H201" s="83"/>
      <c r="I201" s="84"/>
      <c r="J201" s="81"/>
      <c r="K201" s="85"/>
      <c r="L201" s="85"/>
      <c r="M201" s="86"/>
    </row>
    <row r="202" spans="1:13" x14ac:dyDescent="0.25">
      <c r="A202" s="27">
        <v>193</v>
      </c>
      <c r="B202" s="79"/>
      <c r="C202" s="80"/>
      <c r="D202" s="81"/>
      <c r="E202" s="82"/>
      <c r="F202" s="83"/>
      <c r="G202" s="83"/>
      <c r="H202" s="83"/>
      <c r="I202" s="84"/>
      <c r="J202" s="81"/>
      <c r="K202" s="85"/>
      <c r="L202" s="85"/>
      <c r="M202" s="86"/>
    </row>
    <row r="203" spans="1:13" x14ac:dyDescent="0.25">
      <c r="A203" s="27">
        <v>194</v>
      </c>
      <c r="B203" s="79"/>
      <c r="C203" s="80"/>
      <c r="D203" s="81"/>
      <c r="E203" s="82"/>
      <c r="F203" s="83"/>
      <c r="G203" s="83"/>
      <c r="H203" s="83"/>
      <c r="I203" s="84"/>
      <c r="J203" s="81"/>
      <c r="K203" s="85"/>
      <c r="L203" s="85"/>
      <c r="M203" s="86"/>
    </row>
    <row r="204" spans="1:13" x14ac:dyDescent="0.25">
      <c r="A204" s="27">
        <v>195</v>
      </c>
      <c r="B204" s="79"/>
      <c r="C204" s="80"/>
      <c r="D204" s="81"/>
      <c r="E204" s="82"/>
      <c r="F204" s="83"/>
      <c r="G204" s="83"/>
      <c r="H204" s="83"/>
      <c r="I204" s="84"/>
      <c r="J204" s="81"/>
      <c r="K204" s="85"/>
      <c r="L204" s="85"/>
      <c r="M204" s="86"/>
    </row>
    <row r="205" spans="1:13" x14ac:dyDescent="0.25">
      <c r="A205" s="27">
        <v>196</v>
      </c>
      <c r="B205" s="79"/>
      <c r="C205" s="80"/>
      <c r="D205" s="81"/>
      <c r="E205" s="82"/>
      <c r="F205" s="83"/>
      <c r="G205" s="83"/>
      <c r="H205" s="83"/>
      <c r="I205" s="84"/>
      <c r="J205" s="81"/>
      <c r="K205" s="85"/>
      <c r="L205" s="85"/>
      <c r="M205" s="86"/>
    </row>
    <row r="206" spans="1:13" x14ac:dyDescent="0.25">
      <c r="A206" s="27">
        <v>197</v>
      </c>
      <c r="B206" s="79"/>
      <c r="C206" s="80"/>
      <c r="D206" s="81"/>
      <c r="E206" s="82"/>
      <c r="F206" s="83"/>
      <c r="G206" s="83"/>
      <c r="H206" s="83"/>
      <c r="I206" s="84"/>
      <c r="J206" s="81"/>
      <c r="K206" s="85"/>
      <c r="L206" s="85"/>
      <c r="M206" s="86"/>
    </row>
    <row r="207" spans="1:13" x14ac:dyDescent="0.25">
      <c r="A207" s="27">
        <v>198</v>
      </c>
      <c r="B207" s="79"/>
      <c r="C207" s="80"/>
      <c r="D207" s="81"/>
      <c r="E207" s="82"/>
      <c r="F207" s="83"/>
      <c r="G207" s="83"/>
      <c r="H207" s="83"/>
      <c r="I207" s="84"/>
      <c r="J207" s="81"/>
      <c r="K207" s="85"/>
      <c r="L207" s="85"/>
      <c r="M207" s="86"/>
    </row>
    <row r="208" spans="1:13" x14ac:dyDescent="0.25">
      <c r="A208" s="27">
        <v>199</v>
      </c>
      <c r="B208" s="79"/>
      <c r="C208" s="80"/>
      <c r="D208" s="81"/>
      <c r="E208" s="82"/>
      <c r="F208" s="83"/>
      <c r="G208" s="83"/>
      <c r="H208" s="83"/>
      <c r="I208" s="84"/>
      <c r="J208" s="81"/>
      <c r="K208" s="85"/>
      <c r="L208" s="85"/>
      <c r="M208" s="86"/>
    </row>
    <row r="209" spans="1:13" x14ac:dyDescent="0.25">
      <c r="A209" s="27">
        <v>200</v>
      </c>
      <c r="B209" s="87"/>
      <c r="C209" s="88"/>
      <c r="D209" s="89"/>
      <c r="E209" s="90"/>
      <c r="F209" s="91"/>
      <c r="G209" s="91"/>
      <c r="H209" s="91"/>
      <c r="I209" s="84"/>
      <c r="J209" s="89"/>
      <c r="K209" s="92"/>
      <c r="L209" s="92"/>
      <c r="M209" s="93"/>
    </row>
  </sheetData>
  <sheetProtection algorithmName="SHA-512" hashValue="35HZDa6ctcvglPMm5afYs8NnvG7j+4OompZMR9gTGu4XAkLrdkD9hyeR0JW0aPC8h2PowK7nlmOVJOSmZ+IIpQ==" saltValue="t8Dl0MnH+P387pqvn//f0A==" spinCount="100000" sheet="1" objects="1" scenarios="1" selectLockedCells="1"/>
  <mergeCells count="1">
    <mergeCell ref="F7:H7"/>
  </mergeCells>
  <dataValidations count="1">
    <dataValidation operator="greaterThan" allowBlank="1" showInputMessage="1" showErrorMessage="1" error="El importa con IVA siempre será mayor que el importe sin IVA." sqref="L10:L209"/>
  </dataValidations>
  <pageMargins left="0.7" right="0.7" top="0.75" bottom="0.75" header="0.3" footer="0.3"/>
  <pageSetup paperSize="9" scale="37"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DESPLEGABLES!$A$2:$A$5</xm:f>
          </x14:formula1>
          <xm:sqref>B10:B209</xm:sqref>
        </x14:dataValidation>
        <x14:dataValidation type="date" allowBlank="1" showInputMessage="1" showErrorMessage="1" error="Las fechas de emisión de factura serán válidas entre el 01/02/2021 y el 30/09/2021._x000a_Si se introduce una factura fuera del periodo previsto, se perderá el derecho a la ayuda o se reintegrará la totalidad de la misma.">
          <x14:formula1>
            <xm:f>DESPLEGABLES!$E$2</xm:f>
          </x14:formula1>
          <x14:formula2>
            <xm:f>DESPLEGABLES!$E$3</xm:f>
          </x14:formula2>
          <xm:sqref>I10:I209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39997558519241921"/>
    <pageSetUpPr fitToPage="1"/>
  </sheetPr>
  <dimension ref="A2:M216"/>
  <sheetViews>
    <sheetView showGridLines="0" topLeftCell="E1" zoomScaleNormal="100" workbookViewId="0">
      <selection activeCell="K10" sqref="K10"/>
    </sheetView>
  </sheetViews>
  <sheetFormatPr baseColWidth="10" defaultColWidth="10.85546875" defaultRowHeight="15" x14ac:dyDescent="0.25"/>
  <cols>
    <col min="1" max="1" width="4" style="94" bestFit="1" customWidth="1"/>
    <col min="2" max="2" width="17.7109375" style="94" bestFit="1" customWidth="1"/>
    <col min="3" max="3" width="24.5703125" style="94" customWidth="1"/>
    <col min="4" max="4" width="23.42578125" style="94" bestFit="1" customWidth="1"/>
    <col min="5" max="5" width="15.7109375" style="94" bestFit="1" customWidth="1"/>
    <col min="6" max="6" width="21.7109375" style="95" customWidth="1"/>
    <col min="7" max="7" width="27.28515625" style="95" bestFit="1" customWidth="1"/>
    <col min="8" max="8" width="21.42578125" style="95" bestFit="1" customWidth="1"/>
    <col min="9" max="9" width="15.42578125" style="94" bestFit="1" customWidth="1"/>
    <col min="10" max="10" width="12.140625" style="94" bestFit="1" customWidth="1"/>
    <col min="11" max="11" width="19.140625" style="94" bestFit="1" customWidth="1"/>
    <col min="12" max="12" width="20.5703125" style="94" bestFit="1" customWidth="1"/>
    <col min="13" max="13" width="21.7109375" style="94" bestFit="1" customWidth="1"/>
    <col min="14" max="16384" width="10.85546875" style="94"/>
  </cols>
  <sheetData>
    <row r="2" spans="1:13" x14ac:dyDescent="0.25">
      <c r="L2" s="96" t="s">
        <v>9</v>
      </c>
      <c r="M2" s="96" t="s">
        <v>15</v>
      </c>
    </row>
    <row r="3" spans="1:13" x14ac:dyDescent="0.25">
      <c r="K3" s="23" t="s">
        <v>5</v>
      </c>
      <c r="L3" s="97">
        <f>SUMIF($B:$B,"ELECTRICIDAD",$K:$K)</f>
        <v>0</v>
      </c>
      <c r="M3" s="97">
        <f>SUMIF($B10:$B509,"ELECTRICIDAD",$L10:$L509)</f>
        <v>0</v>
      </c>
    </row>
    <row r="4" spans="1:13" x14ac:dyDescent="0.25">
      <c r="K4" s="23" t="s">
        <v>52</v>
      </c>
      <c r="L4" s="97">
        <f>SUMIF($B:$B,"GAS NATURAL",$K:$K)</f>
        <v>0</v>
      </c>
      <c r="M4" s="97">
        <f>SUMIF($B$10:$B509,"GAS NATURAL",$L10:$L509)</f>
        <v>0</v>
      </c>
    </row>
    <row r="5" spans="1:13" x14ac:dyDescent="0.25">
      <c r="K5" s="23" t="s">
        <v>7</v>
      </c>
      <c r="L5" s="97">
        <f>SUMIF($B:$B,"GLP",$K:$K)</f>
        <v>0</v>
      </c>
      <c r="M5" s="97">
        <f>SUMIF($B10:$B509,"GLP",$L10:$L509)</f>
        <v>0</v>
      </c>
    </row>
    <row r="6" spans="1:13" x14ac:dyDescent="0.25">
      <c r="K6" s="23" t="s">
        <v>63</v>
      </c>
      <c r="L6" s="97">
        <f>SUMIF($B:$B,"FLUIDOS TÉRMICOS",$K:$K)</f>
        <v>0</v>
      </c>
      <c r="M6" s="97">
        <f>SUMIF($B10:$B510,"FLUIDOS TÉRMICOS",$L10:$L510)</f>
        <v>0</v>
      </c>
    </row>
    <row r="7" spans="1:13" x14ac:dyDescent="0.25">
      <c r="F7" s="159" t="s">
        <v>89</v>
      </c>
      <c r="G7" s="160"/>
      <c r="H7" s="161"/>
      <c r="K7" s="23" t="s">
        <v>6</v>
      </c>
      <c r="L7" s="25">
        <f>SUM(L3:L6)</f>
        <v>0</v>
      </c>
      <c r="M7" s="25">
        <f>SUM(M3:M6)</f>
        <v>0</v>
      </c>
    </row>
    <row r="9" spans="1:13" x14ac:dyDescent="0.25">
      <c r="A9" s="78"/>
      <c r="B9" s="46" t="s">
        <v>47</v>
      </c>
      <c r="C9" s="46" t="s">
        <v>53</v>
      </c>
      <c r="D9" s="47" t="s">
        <v>48</v>
      </c>
      <c r="E9" s="48" t="s">
        <v>49</v>
      </c>
      <c r="F9" s="76" t="s">
        <v>8</v>
      </c>
      <c r="G9" s="76" t="s">
        <v>50</v>
      </c>
      <c r="H9" s="76" t="s">
        <v>51</v>
      </c>
      <c r="I9" s="46" t="s">
        <v>0</v>
      </c>
      <c r="J9" s="47" t="s">
        <v>3</v>
      </c>
      <c r="K9" s="48" t="s">
        <v>2</v>
      </c>
      <c r="L9" s="48" t="s">
        <v>1</v>
      </c>
      <c r="M9" s="47" t="s">
        <v>4</v>
      </c>
    </row>
    <row r="10" spans="1:13" x14ac:dyDescent="0.25">
      <c r="A10" s="27">
        <v>1</v>
      </c>
      <c r="B10" s="79"/>
      <c r="C10" s="80"/>
      <c r="D10" s="81"/>
      <c r="E10" s="82"/>
      <c r="F10" s="83"/>
      <c r="G10" s="80"/>
      <c r="H10" s="80"/>
      <c r="I10" s="84"/>
      <c r="J10" s="86"/>
      <c r="K10" s="85"/>
      <c r="L10" s="85"/>
      <c r="M10" s="84"/>
    </row>
    <row r="11" spans="1:13" x14ac:dyDescent="0.25">
      <c r="A11" s="27">
        <v>2</v>
      </c>
      <c r="B11" s="79"/>
      <c r="C11" s="80"/>
      <c r="D11" s="81"/>
      <c r="E11" s="82"/>
      <c r="F11" s="83"/>
      <c r="G11" s="80"/>
      <c r="H11" s="80"/>
      <c r="I11" s="84"/>
      <c r="J11" s="81"/>
      <c r="K11" s="85"/>
      <c r="L11" s="85"/>
      <c r="M11" s="84"/>
    </row>
    <row r="12" spans="1:13" x14ac:dyDescent="0.25">
      <c r="A12" s="27">
        <v>3</v>
      </c>
      <c r="B12" s="79"/>
      <c r="C12" s="80"/>
      <c r="D12" s="81"/>
      <c r="E12" s="82"/>
      <c r="F12" s="83"/>
      <c r="G12" s="80"/>
      <c r="H12" s="80"/>
      <c r="I12" s="84"/>
      <c r="J12" s="81"/>
      <c r="K12" s="85"/>
      <c r="L12" s="85"/>
      <c r="M12" s="84"/>
    </row>
    <row r="13" spans="1:13" x14ac:dyDescent="0.25">
      <c r="A13" s="27">
        <v>4</v>
      </c>
      <c r="B13" s="79"/>
      <c r="C13" s="80"/>
      <c r="D13" s="81"/>
      <c r="E13" s="82"/>
      <c r="F13" s="83"/>
      <c r="G13" s="80"/>
      <c r="H13" s="80"/>
      <c r="I13" s="84"/>
      <c r="J13" s="81"/>
      <c r="K13" s="85"/>
      <c r="L13" s="85"/>
      <c r="M13" s="84"/>
    </row>
    <row r="14" spans="1:13" x14ac:dyDescent="0.25">
      <c r="A14" s="27">
        <v>5</v>
      </c>
      <c r="B14" s="79"/>
      <c r="C14" s="80"/>
      <c r="D14" s="81"/>
      <c r="E14" s="82"/>
      <c r="F14" s="83"/>
      <c r="G14" s="80"/>
      <c r="H14" s="80"/>
      <c r="I14" s="84"/>
      <c r="J14" s="81"/>
      <c r="K14" s="85"/>
      <c r="L14" s="85"/>
      <c r="M14" s="84"/>
    </row>
    <row r="15" spans="1:13" x14ac:dyDescent="0.25">
      <c r="A15" s="27">
        <v>6</v>
      </c>
      <c r="B15" s="79"/>
      <c r="C15" s="80"/>
      <c r="D15" s="81"/>
      <c r="E15" s="82"/>
      <c r="F15" s="83"/>
      <c r="G15" s="80"/>
      <c r="H15" s="80"/>
      <c r="I15" s="84"/>
      <c r="J15" s="81"/>
      <c r="K15" s="85"/>
      <c r="L15" s="85"/>
      <c r="M15" s="84"/>
    </row>
    <row r="16" spans="1:13" x14ac:dyDescent="0.25">
      <c r="A16" s="27">
        <v>7</v>
      </c>
      <c r="B16" s="79"/>
      <c r="C16" s="80"/>
      <c r="D16" s="81"/>
      <c r="E16" s="82"/>
      <c r="F16" s="83"/>
      <c r="G16" s="80"/>
      <c r="H16" s="80"/>
      <c r="I16" s="84"/>
      <c r="J16" s="81"/>
      <c r="K16" s="85"/>
      <c r="L16" s="85"/>
      <c r="M16" s="84"/>
    </row>
    <row r="17" spans="1:13" x14ac:dyDescent="0.25">
      <c r="A17" s="27">
        <v>8</v>
      </c>
      <c r="B17" s="79"/>
      <c r="C17" s="80"/>
      <c r="D17" s="81"/>
      <c r="E17" s="82"/>
      <c r="F17" s="83"/>
      <c r="G17" s="80"/>
      <c r="H17" s="80"/>
      <c r="I17" s="84"/>
      <c r="J17" s="81"/>
      <c r="K17" s="85"/>
      <c r="L17" s="85"/>
      <c r="M17" s="84"/>
    </row>
    <row r="18" spans="1:13" x14ac:dyDescent="0.25">
      <c r="A18" s="27">
        <v>9</v>
      </c>
      <c r="B18" s="79"/>
      <c r="C18" s="80"/>
      <c r="D18" s="81"/>
      <c r="E18" s="82"/>
      <c r="F18" s="83"/>
      <c r="G18" s="80"/>
      <c r="H18" s="80"/>
      <c r="I18" s="84"/>
      <c r="J18" s="81"/>
      <c r="K18" s="85"/>
      <c r="L18" s="85"/>
      <c r="M18" s="84"/>
    </row>
    <row r="19" spans="1:13" x14ac:dyDescent="0.25">
      <c r="A19" s="27">
        <v>10</v>
      </c>
      <c r="B19" s="79"/>
      <c r="C19" s="80"/>
      <c r="D19" s="81"/>
      <c r="E19" s="82"/>
      <c r="F19" s="83"/>
      <c r="G19" s="80"/>
      <c r="H19" s="80"/>
      <c r="I19" s="84"/>
      <c r="J19" s="81"/>
      <c r="K19" s="85"/>
      <c r="L19" s="85"/>
      <c r="M19" s="84"/>
    </row>
    <row r="20" spans="1:13" x14ac:dyDescent="0.25">
      <c r="A20" s="27">
        <v>11</v>
      </c>
      <c r="B20" s="79"/>
      <c r="C20" s="80"/>
      <c r="D20" s="81"/>
      <c r="E20" s="82"/>
      <c r="F20" s="83"/>
      <c r="G20" s="80"/>
      <c r="H20" s="80"/>
      <c r="I20" s="84"/>
      <c r="J20" s="81"/>
      <c r="K20" s="85"/>
      <c r="L20" s="85"/>
      <c r="M20" s="84"/>
    </row>
    <row r="21" spans="1:13" x14ac:dyDescent="0.25">
      <c r="A21" s="27">
        <v>12</v>
      </c>
      <c r="B21" s="79"/>
      <c r="C21" s="80"/>
      <c r="D21" s="81"/>
      <c r="E21" s="82"/>
      <c r="F21" s="83"/>
      <c r="G21" s="80"/>
      <c r="H21" s="80"/>
      <c r="I21" s="84"/>
      <c r="J21" s="81"/>
      <c r="K21" s="85"/>
      <c r="L21" s="85"/>
      <c r="M21" s="84"/>
    </row>
    <row r="22" spans="1:13" x14ac:dyDescent="0.25">
      <c r="A22" s="27">
        <v>13</v>
      </c>
      <c r="B22" s="79"/>
      <c r="C22" s="80"/>
      <c r="D22" s="81"/>
      <c r="E22" s="82"/>
      <c r="F22" s="83"/>
      <c r="G22" s="80"/>
      <c r="H22" s="80"/>
      <c r="I22" s="84"/>
      <c r="J22" s="81"/>
      <c r="K22" s="85"/>
      <c r="L22" s="85"/>
      <c r="M22" s="84"/>
    </row>
    <row r="23" spans="1:13" x14ac:dyDescent="0.25">
      <c r="A23" s="27">
        <v>14</v>
      </c>
      <c r="B23" s="79"/>
      <c r="C23" s="80"/>
      <c r="D23" s="81"/>
      <c r="E23" s="82"/>
      <c r="F23" s="83"/>
      <c r="G23" s="80"/>
      <c r="H23" s="80"/>
      <c r="I23" s="84"/>
      <c r="J23" s="81"/>
      <c r="K23" s="85"/>
      <c r="L23" s="85"/>
      <c r="M23" s="84"/>
    </row>
    <row r="24" spans="1:13" x14ac:dyDescent="0.25">
      <c r="A24" s="27">
        <v>15</v>
      </c>
      <c r="B24" s="79"/>
      <c r="C24" s="80"/>
      <c r="D24" s="81"/>
      <c r="E24" s="82"/>
      <c r="F24" s="83"/>
      <c r="G24" s="80"/>
      <c r="H24" s="80"/>
      <c r="I24" s="84"/>
      <c r="J24" s="81"/>
      <c r="K24" s="85"/>
      <c r="L24" s="85"/>
      <c r="M24" s="84"/>
    </row>
    <row r="25" spans="1:13" x14ac:dyDescent="0.25">
      <c r="A25" s="27">
        <v>16</v>
      </c>
      <c r="B25" s="79"/>
      <c r="C25" s="80"/>
      <c r="D25" s="81"/>
      <c r="E25" s="82"/>
      <c r="F25" s="83"/>
      <c r="G25" s="80"/>
      <c r="H25" s="80"/>
      <c r="I25" s="84"/>
      <c r="J25" s="81"/>
      <c r="K25" s="85"/>
      <c r="L25" s="85"/>
      <c r="M25" s="84"/>
    </row>
    <row r="26" spans="1:13" x14ac:dyDescent="0.25">
      <c r="A26" s="27">
        <v>17</v>
      </c>
      <c r="B26" s="79"/>
      <c r="C26" s="80"/>
      <c r="D26" s="81"/>
      <c r="E26" s="82"/>
      <c r="F26" s="83"/>
      <c r="G26" s="80"/>
      <c r="H26" s="80"/>
      <c r="I26" s="84"/>
      <c r="J26" s="81"/>
      <c r="K26" s="85"/>
      <c r="L26" s="85"/>
      <c r="M26" s="84"/>
    </row>
    <row r="27" spans="1:13" x14ac:dyDescent="0.25">
      <c r="A27" s="27">
        <v>18</v>
      </c>
      <c r="B27" s="79"/>
      <c r="C27" s="80"/>
      <c r="D27" s="81"/>
      <c r="E27" s="82"/>
      <c r="F27" s="83"/>
      <c r="G27" s="80"/>
      <c r="H27" s="80"/>
      <c r="I27" s="84"/>
      <c r="J27" s="81"/>
      <c r="K27" s="85"/>
      <c r="L27" s="85"/>
      <c r="M27" s="84"/>
    </row>
    <row r="28" spans="1:13" x14ac:dyDescent="0.25">
      <c r="A28" s="27">
        <v>19</v>
      </c>
      <c r="B28" s="79"/>
      <c r="C28" s="80"/>
      <c r="D28" s="81"/>
      <c r="E28" s="82"/>
      <c r="F28" s="83"/>
      <c r="G28" s="80"/>
      <c r="H28" s="80"/>
      <c r="I28" s="84"/>
      <c r="J28" s="81"/>
      <c r="K28" s="85"/>
      <c r="L28" s="85"/>
      <c r="M28" s="84"/>
    </row>
    <row r="29" spans="1:13" x14ac:dyDescent="0.25">
      <c r="A29" s="27">
        <v>20</v>
      </c>
      <c r="B29" s="79"/>
      <c r="C29" s="80"/>
      <c r="D29" s="81"/>
      <c r="E29" s="82"/>
      <c r="F29" s="83"/>
      <c r="G29" s="80"/>
      <c r="H29" s="80"/>
      <c r="I29" s="84"/>
      <c r="J29" s="81"/>
      <c r="K29" s="85"/>
      <c r="L29" s="85"/>
      <c r="M29" s="84"/>
    </row>
    <row r="30" spans="1:13" x14ac:dyDescent="0.25">
      <c r="A30" s="27">
        <v>21</v>
      </c>
      <c r="B30" s="79"/>
      <c r="C30" s="80"/>
      <c r="D30" s="81"/>
      <c r="E30" s="82"/>
      <c r="F30" s="83"/>
      <c r="G30" s="80"/>
      <c r="H30" s="80"/>
      <c r="I30" s="84"/>
      <c r="J30" s="81"/>
      <c r="K30" s="85"/>
      <c r="L30" s="85"/>
      <c r="M30" s="84"/>
    </row>
    <row r="31" spans="1:13" x14ac:dyDescent="0.25">
      <c r="A31" s="27">
        <v>22</v>
      </c>
      <c r="B31" s="79"/>
      <c r="C31" s="80"/>
      <c r="D31" s="81"/>
      <c r="E31" s="82"/>
      <c r="F31" s="83"/>
      <c r="G31" s="80"/>
      <c r="H31" s="80"/>
      <c r="I31" s="84"/>
      <c r="J31" s="81"/>
      <c r="K31" s="85"/>
      <c r="L31" s="85"/>
      <c r="M31" s="84"/>
    </row>
    <row r="32" spans="1:13" x14ac:dyDescent="0.25">
      <c r="A32" s="27">
        <v>23</v>
      </c>
      <c r="B32" s="79"/>
      <c r="C32" s="80"/>
      <c r="D32" s="81"/>
      <c r="E32" s="82"/>
      <c r="F32" s="83"/>
      <c r="G32" s="80"/>
      <c r="H32" s="80"/>
      <c r="I32" s="84"/>
      <c r="J32" s="81"/>
      <c r="K32" s="85"/>
      <c r="L32" s="85"/>
      <c r="M32" s="84"/>
    </row>
    <row r="33" spans="1:13" x14ac:dyDescent="0.25">
      <c r="A33" s="27">
        <v>24</v>
      </c>
      <c r="B33" s="79"/>
      <c r="C33" s="80"/>
      <c r="D33" s="81"/>
      <c r="E33" s="82"/>
      <c r="F33" s="83"/>
      <c r="G33" s="80"/>
      <c r="H33" s="80"/>
      <c r="I33" s="84"/>
      <c r="J33" s="81"/>
      <c r="K33" s="85"/>
      <c r="L33" s="85"/>
      <c r="M33" s="84"/>
    </row>
    <row r="34" spans="1:13" x14ac:dyDescent="0.25">
      <c r="A34" s="27">
        <v>25</v>
      </c>
      <c r="B34" s="79"/>
      <c r="C34" s="80"/>
      <c r="D34" s="81"/>
      <c r="E34" s="82"/>
      <c r="F34" s="83"/>
      <c r="G34" s="80"/>
      <c r="H34" s="80"/>
      <c r="I34" s="84"/>
      <c r="J34" s="81"/>
      <c r="K34" s="85"/>
      <c r="L34" s="85"/>
      <c r="M34" s="84"/>
    </row>
    <row r="35" spans="1:13" x14ac:dyDescent="0.25">
      <c r="A35" s="27">
        <v>26</v>
      </c>
      <c r="B35" s="79"/>
      <c r="C35" s="80"/>
      <c r="D35" s="81"/>
      <c r="E35" s="82"/>
      <c r="F35" s="83"/>
      <c r="G35" s="80"/>
      <c r="H35" s="80"/>
      <c r="I35" s="84"/>
      <c r="J35" s="81"/>
      <c r="K35" s="85"/>
      <c r="L35" s="85"/>
      <c r="M35" s="84"/>
    </row>
    <row r="36" spans="1:13" x14ac:dyDescent="0.25">
      <c r="A36" s="27">
        <v>27</v>
      </c>
      <c r="B36" s="79"/>
      <c r="C36" s="80"/>
      <c r="D36" s="81"/>
      <c r="E36" s="82"/>
      <c r="F36" s="83"/>
      <c r="G36" s="80"/>
      <c r="H36" s="80"/>
      <c r="I36" s="84"/>
      <c r="J36" s="81"/>
      <c r="K36" s="85"/>
      <c r="L36" s="85"/>
      <c r="M36" s="84"/>
    </row>
    <row r="37" spans="1:13" x14ac:dyDescent="0.25">
      <c r="A37" s="27">
        <v>28</v>
      </c>
      <c r="B37" s="79"/>
      <c r="C37" s="80"/>
      <c r="D37" s="81"/>
      <c r="E37" s="82"/>
      <c r="F37" s="83"/>
      <c r="G37" s="80"/>
      <c r="H37" s="80"/>
      <c r="I37" s="84"/>
      <c r="J37" s="81"/>
      <c r="K37" s="85"/>
      <c r="L37" s="85"/>
      <c r="M37" s="84"/>
    </row>
    <row r="38" spans="1:13" x14ac:dyDescent="0.25">
      <c r="A38" s="27">
        <v>29</v>
      </c>
      <c r="B38" s="79"/>
      <c r="C38" s="80"/>
      <c r="D38" s="81"/>
      <c r="E38" s="82"/>
      <c r="F38" s="83"/>
      <c r="G38" s="80"/>
      <c r="H38" s="80"/>
      <c r="I38" s="84"/>
      <c r="J38" s="81"/>
      <c r="K38" s="85"/>
      <c r="L38" s="85"/>
      <c r="M38" s="84"/>
    </row>
    <row r="39" spans="1:13" x14ac:dyDescent="0.25">
      <c r="A39" s="27">
        <v>30</v>
      </c>
      <c r="B39" s="79"/>
      <c r="C39" s="80"/>
      <c r="D39" s="81"/>
      <c r="E39" s="82"/>
      <c r="F39" s="83"/>
      <c r="G39" s="80"/>
      <c r="H39" s="80"/>
      <c r="I39" s="84"/>
      <c r="J39" s="81"/>
      <c r="K39" s="85"/>
      <c r="L39" s="85"/>
      <c r="M39" s="84"/>
    </row>
    <row r="40" spans="1:13" x14ac:dyDescent="0.25">
      <c r="A40" s="27">
        <v>31</v>
      </c>
      <c r="B40" s="79"/>
      <c r="C40" s="80"/>
      <c r="D40" s="81"/>
      <c r="E40" s="82"/>
      <c r="F40" s="83"/>
      <c r="G40" s="80"/>
      <c r="H40" s="80"/>
      <c r="I40" s="84"/>
      <c r="J40" s="81"/>
      <c r="K40" s="85"/>
      <c r="L40" s="85"/>
      <c r="M40" s="84"/>
    </row>
    <row r="41" spans="1:13" x14ac:dyDescent="0.25">
      <c r="A41" s="27">
        <v>32</v>
      </c>
      <c r="B41" s="79"/>
      <c r="C41" s="80"/>
      <c r="D41" s="81"/>
      <c r="E41" s="82"/>
      <c r="F41" s="83"/>
      <c r="G41" s="80"/>
      <c r="H41" s="80"/>
      <c r="I41" s="84"/>
      <c r="J41" s="81"/>
      <c r="K41" s="85"/>
      <c r="L41" s="85"/>
      <c r="M41" s="84"/>
    </row>
    <row r="42" spans="1:13" x14ac:dyDescent="0.25">
      <c r="A42" s="27">
        <v>33</v>
      </c>
      <c r="B42" s="79"/>
      <c r="C42" s="80"/>
      <c r="D42" s="81"/>
      <c r="E42" s="82"/>
      <c r="F42" s="83"/>
      <c r="G42" s="80"/>
      <c r="H42" s="80"/>
      <c r="I42" s="84"/>
      <c r="J42" s="81"/>
      <c r="K42" s="85"/>
      <c r="L42" s="85"/>
      <c r="M42" s="84"/>
    </row>
    <row r="43" spans="1:13" x14ac:dyDescent="0.25">
      <c r="A43" s="27">
        <v>34</v>
      </c>
      <c r="B43" s="79"/>
      <c r="C43" s="80"/>
      <c r="D43" s="81"/>
      <c r="E43" s="82"/>
      <c r="F43" s="83"/>
      <c r="G43" s="80"/>
      <c r="H43" s="80"/>
      <c r="I43" s="84"/>
      <c r="J43" s="81"/>
      <c r="K43" s="85"/>
      <c r="L43" s="85"/>
      <c r="M43" s="84"/>
    </row>
    <row r="44" spans="1:13" x14ac:dyDescent="0.25">
      <c r="A44" s="27">
        <v>35</v>
      </c>
      <c r="B44" s="79"/>
      <c r="C44" s="80"/>
      <c r="D44" s="81"/>
      <c r="E44" s="82"/>
      <c r="F44" s="83"/>
      <c r="G44" s="80"/>
      <c r="H44" s="80"/>
      <c r="I44" s="84"/>
      <c r="J44" s="81"/>
      <c r="K44" s="85"/>
      <c r="L44" s="85"/>
      <c r="M44" s="84"/>
    </row>
    <row r="45" spans="1:13" x14ac:dyDescent="0.25">
      <c r="A45" s="27">
        <v>36</v>
      </c>
      <c r="B45" s="79"/>
      <c r="C45" s="80"/>
      <c r="D45" s="81"/>
      <c r="E45" s="82"/>
      <c r="F45" s="83"/>
      <c r="G45" s="80"/>
      <c r="H45" s="80"/>
      <c r="I45" s="84"/>
      <c r="J45" s="81"/>
      <c r="K45" s="85"/>
      <c r="L45" s="85"/>
      <c r="M45" s="84"/>
    </row>
    <row r="46" spans="1:13" x14ac:dyDescent="0.25">
      <c r="A46" s="27">
        <v>37</v>
      </c>
      <c r="B46" s="79"/>
      <c r="C46" s="80"/>
      <c r="D46" s="81"/>
      <c r="E46" s="82"/>
      <c r="F46" s="83"/>
      <c r="G46" s="80"/>
      <c r="H46" s="80"/>
      <c r="I46" s="84"/>
      <c r="J46" s="81"/>
      <c r="K46" s="85"/>
      <c r="L46" s="85"/>
      <c r="M46" s="84"/>
    </row>
    <row r="47" spans="1:13" x14ac:dyDescent="0.25">
      <c r="A47" s="27">
        <v>38</v>
      </c>
      <c r="B47" s="79"/>
      <c r="C47" s="80"/>
      <c r="D47" s="81"/>
      <c r="E47" s="82"/>
      <c r="F47" s="83"/>
      <c r="G47" s="80"/>
      <c r="H47" s="80"/>
      <c r="I47" s="84"/>
      <c r="J47" s="81"/>
      <c r="K47" s="85"/>
      <c r="L47" s="85"/>
      <c r="M47" s="84"/>
    </row>
    <row r="48" spans="1:13" x14ac:dyDescent="0.25">
      <c r="A48" s="27">
        <v>39</v>
      </c>
      <c r="B48" s="79"/>
      <c r="C48" s="80"/>
      <c r="D48" s="81"/>
      <c r="E48" s="82"/>
      <c r="F48" s="83"/>
      <c r="G48" s="80"/>
      <c r="H48" s="80"/>
      <c r="I48" s="84"/>
      <c r="J48" s="81"/>
      <c r="K48" s="85"/>
      <c r="L48" s="85"/>
      <c r="M48" s="84"/>
    </row>
    <row r="49" spans="1:13" x14ac:dyDescent="0.25">
      <c r="A49" s="27">
        <v>40</v>
      </c>
      <c r="B49" s="79"/>
      <c r="C49" s="80"/>
      <c r="D49" s="81"/>
      <c r="E49" s="82"/>
      <c r="F49" s="83"/>
      <c r="G49" s="80"/>
      <c r="H49" s="80"/>
      <c r="I49" s="84"/>
      <c r="J49" s="81"/>
      <c r="K49" s="85"/>
      <c r="L49" s="85"/>
      <c r="M49" s="84"/>
    </row>
    <row r="50" spans="1:13" x14ac:dyDescent="0.25">
      <c r="A50" s="27">
        <v>41</v>
      </c>
      <c r="B50" s="79"/>
      <c r="C50" s="80"/>
      <c r="D50" s="81"/>
      <c r="E50" s="82"/>
      <c r="F50" s="83"/>
      <c r="G50" s="80"/>
      <c r="H50" s="80"/>
      <c r="I50" s="84"/>
      <c r="J50" s="81"/>
      <c r="K50" s="85"/>
      <c r="L50" s="85"/>
      <c r="M50" s="84"/>
    </row>
    <row r="51" spans="1:13" x14ac:dyDescent="0.25">
      <c r="A51" s="27">
        <v>42</v>
      </c>
      <c r="B51" s="79"/>
      <c r="C51" s="80"/>
      <c r="D51" s="81"/>
      <c r="E51" s="82"/>
      <c r="F51" s="83"/>
      <c r="G51" s="80"/>
      <c r="H51" s="80"/>
      <c r="I51" s="84"/>
      <c r="J51" s="81"/>
      <c r="K51" s="85"/>
      <c r="L51" s="85"/>
      <c r="M51" s="84"/>
    </row>
    <row r="52" spans="1:13" x14ac:dyDescent="0.25">
      <c r="A52" s="27">
        <v>43</v>
      </c>
      <c r="B52" s="79"/>
      <c r="C52" s="80"/>
      <c r="D52" s="81"/>
      <c r="E52" s="82"/>
      <c r="F52" s="83"/>
      <c r="G52" s="80"/>
      <c r="H52" s="80"/>
      <c r="I52" s="84"/>
      <c r="J52" s="81"/>
      <c r="K52" s="85"/>
      <c r="L52" s="85"/>
      <c r="M52" s="84"/>
    </row>
    <row r="53" spans="1:13" x14ac:dyDescent="0.25">
      <c r="A53" s="27">
        <v>44</v>
      </c>
      <c r="B53" s="79"/>
      <c r="C53" s="80"/>
      <c r="D53" s="81"/>
      <c r="E53" s="82"/>
      <c r="F53" s="83"/>
      <c r="G53" s="80"/>
      <c r="H53" s="80"/>
      <c r="I53" s="84"/>
      <c r="J53" s="81"/>
      <c r="K53" s="85"/>
      <c r="L53" s="85"/>
      <c r="M53" s="84"/>
    </row>
    <row r="54" spans="1:13" x14ac:dyDescent="0.25">
      <c r="A54" s="27">
        <v>45</v>
      </c>
      <c r="B54" s="79"/>
      <c r="C54" s="80"/>
      <c r="D54" s="81"/>
      <c r="E54" s="82"/>
      <c r="F54" s="83"/>
      <c r="G54" s="80"/>
      <c r="H54" s="80"/>
      <c r="I54" s="84"/>
      <c r="J54" s="81"/>
      <c r="K54" s="85"/>
      <c r="L54" s="85"/>
      <c r="M54" s="84"/>
    </row>
    <row r="55" spans="1:13" x14ac:dyDescent="0.25">
      <c r="A55" s="27">
        <v>46</v>
      </c>
      <c r="B55" s="79"/>
      <c r="C55" s="80"/>
      <c r="D55" s="81"/>
      <c r="E55" s="82"/>
      <c r="F55" s="83"/>
      <c r="G55" s="80"/>
      <c r="H55" s="80"/>
      <c r="I55" s="84"/>
      <c r="J55" s="81"/>
      <c r="K55" s="85"/>
      <c r="L55" s="85"/>
      <c r="M55" s="84"/>
    </row>
    <row r="56" spans="1:13" x14ac:dyDescent="0.25">
      <c r="A56" s="27">
        <v>47</v>
      </c>
      <c r="B56" s="79"/>
      <c r="C56" s="80"/>
      <c r="D56" s="81"/>
      <c r="E56" s="82"/>
      <c r="F56" s="83"/>
      <c r="G56" s="80"/>
      <c r="H56" s="80"/>
      <c r="I56" s="84"/>
      <c r="J56" s="81"/>
      <c r="K56" s="85"/>
      <c r="L56" s="85"/>
      <c r="M56" s="84"/>
    </row>
    <row r="57" spans="1:13" x14ac:dyDescent="0.25">
      <c r="A57" s="27">
        <v>48</v>
      </c>
      <c r="B57" s="79"/>
      <c r="C57" s="80"/>
      <c r="D57" s="81"/>
      <c r="E57" s="82"/>
      <c r="F57" s="83"/>
      <c r="G57" s="80"/>
      <c r="H57" s="80"/>
      <c r="I57" s="84"/>
      <c r="J57" s="81"/>
      <c r="K57" s="85"/>
      <c r="L57" s="85"/>
      <c r="M57" s="84"/>
    </row>
    <row r="58" spans="1:13" x14ac:dyDescent="0.25">
      <c r="A58" s="27">
        <v>49</v>
      </c>
      <c r="B58" s="79"/>
      <c r="C58" s="80"/>
      <c r="D58" s="81"/>
      <c r="E58" s="82"/>
      <c r="F58" s="83"/>
      <c r="G58" s="80"/>
      <c r="H58" s="80"/>
      <c r="I58" s="84"/>
      <c r="J58" s="81"/>
      <c r="K58" s="85"/>
      <c r="L58" s="85"/>
      <c r="M58" s="84"/>
    </row>
    <row r="59" spans="1:13" x14ac:dyDescent="0.25">
      <c r="A59" s="27">
        <v>50</v>
      </c>
      <c r="B59" s="79"/>
      <c r="C59" s="80"/>
      <c r="D59" s="81"/>
      <c r="E59" s="82"/>
      <c r="F59" s="83"/>
      <c r="G59" s="80"/>
      <c r="H59" s="80"/>
      <c r="I59" s="84"/>
      <c r="J59" s="81"/>
      <c r="K59" s="85"/>
      <c r="L59" s="85"/>
      <c r="M59" s="84"/>
    </row>
    <row r="60" spans="1:13" x14ac:dyDescent="0.25">
      <c r="A60" s="27">
        <v>51</v>
      </c>
      <c r="B60" s="79"/>
      <c r="C60" s="80"/>
      <c r="D60" s="81"/>
      <c r="E60" s="82"/>
      <c r="F60" s="83"/>
      <c r="G60" s="80"/>
      <c r="H60" s="80"/>
      <c r="I60" s="84"/>
      <c r="J60" s="81"/>
      <c r="K60" s="85"/>
      <c r="L60" s="85"/>
      <c r="M60" s="84"/>
    </row>
    <row r="61" spans="1:13" x14ac:dyDescent="0.25">
      <c r="A61" s="27">
        <v>52</v>
      </c>
      <c r="B61" s="79"/>
      <c r="C61" s="80"/>
      <c r="D61" s="81"/>
      <c r="E61" s="82"/>
      <c r="F61" s="83"/>
      <c r="G61" s="80"/>
      <c r="H61" s="80"/>
      <c r="I61" s="84"/>
      <c r="J61" s="81"/>
      <c r="K61" s="85"/>
      <c r="L61" s="85"/>
      <c r="M61" s="84"/>
    </row>
    <row r="62" spans="1:13" x14ac:dyDescent="0.25">
      <c r="A62" s="27">
        <v>53</v>
      </c>
      <c r="B62" s="79"/>
      <c r="C62" s="80"/>
      <c r="D62" s="81"/>
      <c r="E62" s="82"/>
      <c r="F62" s="83"/>
      <c r="G62" s="80"/>
      <c r="H62" s="80"/>
      <c r="I62" s="84"/>
      <c r="J62" s="81"/>
      <c r="K62" s="85"/>
      <c r="L62" s="85"/>
      <c r="M62" s="84"/>
    </row>
    <row r="63" spans="1:13" x14ac:dyDescent="0.25">
      <c r="A63" s="27">
        <v>54</v>
      </c>
      <c r="B63" s="79"/>
      <c r="C63" s="80"/>
      <c r="D63" s="81"/>
      <c r="E63" s="82"/>
      <c r="F63" s="83"/>
      <c r="G63" s="80"/>
      <c r="H63" s="80"/>
      <c r="I63" s="84"/>
      <c r="J63" s="81"/>
      <c r="K63" s="85"/>
      <c r="L63" s="85"/>
      <c r="M63" s="84"/>
    </row>
    <row r="64" spans="1:13" x14ac:dyDescent="0.25">
      <c r="A64" s="27">
        <v>55</v>
      </c>
      <c r="B64" s="79"/>
      <c r="C64" s="80"/>
      <c r="D64" s="81"/>
      <c r="E64" s="82"/>
      <c r="F64" s="83"/>
      <c r="G64" s="80"/>
      <c r="H64" s="80"/>
      <c r="I64" s="84"/>
      <c r="J64" s="81"/>
      <c r="K64" s="85"/>
      <c r="L64" s="85"/>
      <c r="M64" s="84"/>
    </row>
    <row r="65" spans="1:13" x14ac:dyDescent="0.25">
      <c r="A65" s="27">
        <v>56</v>
      </c>
      <c r="B65" s="79"/>
      <c r="C65" s="80"/>
      <c r="D65" s="81"/>
      <c r="E65" s="82"/>
      <c r="F65" s="83"/>
      <c r="G65" s="80"/>
      <c r="H65" s="80"/>
      <c r="I65" s="84"/>
      <c r="J65" s="81"/>
      <c r="K65" s="85"/>
      <c r="L65" s="85"/>
      <c r="M65" s="84"/>
    </row>
    <row r="66" spans="1:13" x14ac:dyDescent="0.25">
      <c r="A66" s="27">
        <v>57</v>
      </c>
      <c r="B66" s="79"/>
      <c r="C66" s="80"/>
      <c r="D66" s="81"/>
      <c r="E66" s="82"/>
      <c r="F66" s="83"/>
      <c r="G66" s="80"/>
      <c r="H66" s="80"/>
      <c r="I66" s="84"/>
      <c r="J66" s="81"/>
      <c r="K66" s="85"/>
      <c r="L66" s="85"/>
      <c r="M66" s="84"/>
    </row>
    <row r="67" spans="1:13" x14ac:dyDescent="0.25">
      <c r="A67" s="27">
        <v>58</v>
      </c>
      <c r="B67" s="79"/>
      <c r="C67" s="80"/>
      <c r="D67" s="81"/>
      <c r="E67" s="82"/>
      <c r="F67" s="83"/>
      <c r="G67" s="80"/>
      <c r="H67" s="80"/>
      <c r="I67" s="84"/>
      <c r="J67" s="81"/>
      <c r="K67" s="85"/>
      <c r="L67" s="85"/>
      <c r="M67" s="84"/>
    </row>
    <row r="68" spans="1:13" x14ac:dyDescent="0.25">
      <c r="A68" s="27">
        <v>59</v>
      </c>
      <c r="B68" s="79"/>
      <c r="C68" s="80"/>
      <c r="D68" s="81"/>
      <c r="E68" s="82"/>
      <c r="F68" s="83"/>
      <c r="G68" s="80"/>
      <c r="H68" s="80"/>
      <c r="I68" s="84"/>
      <c r="J68" s="81"/>
      <c r="K68" s="85"/>
      <c r="L68" s="85"/>
      <c r="M68" s="84"/>
    </row>
    <row r="69" spans="1:13" x14ac:dyDescent="0.25">
      <c r="A69" s="27">
        <v>60</v>
      </c>
      <c r="B69" s="79"/>
      <c r="C69" s="80"/>
      <c r="D69" s="81"/>
      <c r="E69" s="82"/>
      <c r="F69" s="83"/>
      <c r="G69" s="80"/>
      <c r="H69" s="80"/>
      <c r="I69" s="84"/>
      <c r="J69" s="81"/>
      <c r="K69" s="85"/>
      <c r="L69" s="85"/>
      <c r="M69" s="84"/>
    </row>
    <row r="70" spans="1:13" x14ac:dyDescent="0.25">
      <c r="A70" s="27">
        <v>61</v>
      </c>
      <c r="B70" s="79"/>
      <c r="C70" s="80"/>
      <c r="D70" s="81"/>
      <c r="E70" s="82"/>
      <c r="F70" s="83"/>
      <c r="G70" s="80"/>
      <c r="H70" s="80"/>
      <c r="I70" s="84"/>
      <c r="J70" s="81"/>
      <c r="K70" s="85"/>
      <c r="L70" s="85"/>
      <c r="M70" s="84"/>
    </row>
    <row r="71" spans="1:13" x14ac:dyDescent="0.25">
      <c r="A71" s="27">
        <v>62</v>
      </c>
      <c r="B71" s="79"/>
      <c r="C71" s="80"/>
      <c r="D71" s="81"/>
      <c r="E71" s="82"/>
      <c r="F71" s="83"/>
      <c r="G71" s="80"/>
      <c r="H71" s="80"/>
      <c r="I71" s="84"/>
      <c r="J71" s="81"/>
      <c r="K71" s="85"/>
      <c r="L71" s="85"/>
      <c r="M71" s="84"/>
    </row>
    <row r="72" spans="1:13" x14ac:dyDescent="0.25">
      <c r="A72" s="27">
        <v>63</v>
      </c>
      <c r="B72" s="79"/>
      <c r="C72" s="80"/>
      <c r="D72" s="81"/>
      <c r="E72" s="82"/>
      <c r="F72" s="83"/>
      <c r="G72" s="80"/>
      <c r="H72" s="80"/>
      <c r="I72" s="84"/>
      <c r="J72" s="81"/>
      <c r="K72" s="85"/>
      <c r="L72" s="85"/>
      <c r="M72" s="84"/>
    </row>
    <row r="73" spans="1:13" x14ac:dyDescent="0.25">
      <c r="A73" s="27">
        <v>64</v>
      </c>
      <c r="B73" s="79"/>
      <c r="C73" s="80"/>
      <c r="D73" s="81"/>
      <c r="E73" s="82"/>
      <c r="F73" s="83"/>
      <c r="G73" s="80"/>
      <c r="H73" s="80"/>
      <c r="I73" s="84"/>
      <c r="J73" s="81"/>
      <c r="K73" s="85"/>
      <c r="L73" s="85"/>
      <c r="M73" s="84"/>
    </row>
    <row r="74" spans="1:13" x14ac:dyDescent="0.25">
      <c r="A74" s="27">
        <v>65</v>
      </c>
      <c r="B74" s="79"/>
      <c r="C74" s="80"/>
      <c r="D74" s="81"/>
      <c r="E74" s="82"/>
      <c r="F74" s="83"/>
      <c r="G74" s="80"/>
      <c r="H74" s="80"/>
      <c r="I74" s="84"/>
      <c r="J74" s="81"/>
      <c r="K74" s="85"/>
      <c r="L74" s="85"/>
      <c r="M74" s="84"/>
    </row>
    <row r="75" spans="1:13" x14ac:dyDescent="0.25">
      <c r="A75" s="27">
        <v>66</v>
      </c>
      <c r="B75" s="79"/>
      <c r="C75" s="80"/>
      <c r="D75" s="81"/>
      <c r="E75" s="82"/>
      <c r="F75" s="83"/>
      <c r="G75" s="80"/>
      <c r="H75" s="80"/>
      <c r="I75" s="84"/>
      <c r="J75" s="81"/>
      <c r="K75" s="85"/>
      <c r="L75" s="85"/>
      <c r="M75" s="84"/>
    </row>
    <row r="76" spans="1:13" x14ac:dyDescent="0.25">
      <c r="A76" s="27">
        <v>67</v>
      </c>
      <c r="B76" s="79"/>
      <c r="C76" s="80"/>
      <c r="D76" s="81"/>
      <c r="E76" s="82"/>
      <c r="F76" s="83"/>
      <c r="G76" s="80"/>
      <c r="H76" s="80"/>
      <c r="I76" s="84"/>
      <c r="J76" s="81"/>
      <c r="K76" s="85"/>
      <c r="L76" s="85"/>
      <c r="M76" s="84"/>
    </row>
    <row r="77" spans="1:13" x14ac:dyDescent="0.25">
      <c r="A77" s="27">
        <v>68</v>
      </c>
      <c r="B77" s="79"/>
      <c r="C77" s="80"/>
      <c r="D77" s="81"/>
      <c r="E77" s="82"/>
      <c r="F77" s="83"/>
      <c r="G77" s="80"/>
      <c r="H77" s="80"/>
      <c r="I77" s="84"/>
      <c r="J77" s="81"/>
      <c r="K77" s="85"/>
      <c r="L77" s="85"/>
      <c r="M77" s="84"/>
    </row>
    <row r="78" spans="1:13" x14ac:dyDescent="0.25">
      <c r="A78" s="27">
        <v>69</v>
      </c>
      <c r="B78" s="79"/>
      <c r="C78" s="80"/>
      <c r="D78" s="81"/>
      <c r="E78" s="82"/>
      <c r="F78" s="83"/>
      <c r="G78" s="80"/>
      <c r="H78" s="80"/>
      <c r="I78" s="84"/>
      <c r="J78" s="81"/>
      <c r="K78" s="85"/>
      <c r="L78" s="85"/>
      <c r="M78" s="84"/>
    </row>
    <row r="79" spans="1:13" x14ac:dyDescent="0.25">
      <c r="A79" s="27">
        <v>70</v>
      </c>
      <c r="B79" s="79"/>
      <c r="C79" s="80"/>
      <c r="D79" s="81"/>
      <c r="E79" s="82"/>
      <c r="F79" s="83"/>
      <c r="G79" s="80"/>
      <c r="H79" s="80"/>
      <c r="I79" s="84"/>
      <c r="J79" s="81"/>
      <c r="K79" s="85"/>
      <c r="L79" s="85"/>
      <c r="M79" s="84"/>
    </row>
    <row r="80" spans="1:13" x14ac:dyDescent="0.25">
      <c r="A80" s="27">
        <v>71</v>
      </c>
      <c r="B80" s="79"/>
      <c r="C80" s="80"/>
      <c r="D80" s="81"/>
      <c r="E80" s="82"/>
      <c r="F80" s="83"/>
      <c r="G80" s="80"/>
      <c r="H80" s="80"/>
      <c r="I80" s="84"/>
      <c r="J80" s="81"/>
      <c r="K80" s="85"/>
      <c r="L80" s="85"/>
      <c r="M80" s="84"/>
    </row>
    <row r="81" spans="1:13" x14ac:dyDescent="0.25">
      <c r="A81" s="27">
        <v>72</v>
      </c>
      <c r="B81" s="79"/>
      <c r="C81" s="80"/>
      <c r="D81" s="81"/>
      <c r="E81" s="82"/>
      <c r="F81" s="83"/>
      <c r="G81" s="80"/>
      <c r="H81" s="80"/>
      <c r="I81" s="84"/>
      <c r="J81" s="81"/>
      <c r="K81" s="85"/>
      <c r="L81" s="85"/>
      <c r="M81" s="84"/>
    </row>
    <row r="82" spans="1:13" x14ac:dyDescent="0.25">
      <c r="A82" s="27">
        <v>73</v>
      </c>
      <c r="B82" s="79"/>
      <c r="C82" s="80"/>
      <c r="D82" s="81"/>
      <c r="E82" s="82"/>
      <c r="F82" s="83"/>
      <c r="G82" s="80"/>
      <c r="H82" s="80"/>
      <c r="I82" s="84"/>
      <c r="J82" s="81"/>
      <c r="K82" s="85"/>
      <c r="L82" s="85"/>
      <c r="M82" s="84"/>
    </row>
    <row r="83" spans="1:13" x14ac:dyDescent="0.25">
      <c r="A83" s="27">
        <v>74</v>
      </c>
      <c r="B83" s="79"/>
      <c r="C83" s="80"/>
      <c r="D83" s="81"/>
      <c r="E83" s="82"/>
      <c r="F83" s="83"/>
      <c r="G83" s="80"/>
      <c r="H83" s="80"/>
      <c r="I83" s="84"/>
      <c r="J83" s="81"/>
      <c r="K83" s="85"/>
      <c r="L83" s="85"/>
      <c r="M83" s="84"/>
    </row>
    <row r="84" spans="1:13" x14ac:dyDescent="0.25">
      <c r="A84" s="27">
        <v>75</v>
      </c>
      <c r="B84" s="79"/>
      <c r="C84" s="80"/>
      <c r="D84" s="81"/>
      <c r="E84" s="82"/>
      <c r="F84" s="83"/>
      <c r="G84" s="80"/>
      <c r="H84" s="80"/>
      <c r="I84" s="84"/>
      <c r="J84" s="81"/>
      <c r="K84" s="85"/>
      <c r="L84" s="85"/>
      <c r="M84" s="84"/>
    </row>
    <row r="85" spans="1:13" x14ac:dyDescent="0.25">
      <c r="A85" s="27">
        <v>76</v>
      </c>
      <c r="B85" s="79"/>
      <c r="C85" s="80"/>
      <c r="D85" s="81"/>
      <c r="E85" s="82"/>
      <c r="F85" s="83"/>
      <c r="G85" s="80"/>
      <c r="H85" s="80"/>
      <c r="I85" s="84"/>
      <c r="J85" s="81"/>
      <c r="K85" s="85"/>
      <c r="L85" s="85"/>
      <c r="M85" s="84"/>
    </row>
    <row r="86" spans="1:13" x14ac:dyDescent="0.25">
      <c r="A86" s="27">
        <v>77</v>
      </c>
      <c r="B86" s="79"/>
      <c r="C86" s="80"/>
      <c r="D86" s="81"/>
      <c r="E86" s="82"/>
      <c r="F86" s="83"/>
      <c r="G86" s="80"/>
      <c r="H86" s="80"/>
      <c r="I86" s="84"/>
      <c r="J86" s="81"/>
      <c r="K86" s="85"/>
      <c r="L86" s="85"/>
      <c r="M86" s="84"/>
    </row>
    <row r="87" spans="1:13" x14ac:dyDescent="0.25">
      <c r="A87" s="27">
        <v>78</v>
      </c>
      <c r="B87" s="79"/>
      <c r="C87" s="80"/>
      <c r="D87" s="81"/>
      <c r="E87" s="82"/>
      <c r="F87" s="83"/>
      <c r="G87" s="80"/>
      <c r="H87" s="80"/>
      <c r="I87" s="84"/>
      <c r="J87" s="81"/>
      <c r="K87" s="85"/>
      <c r="L87" s="85"/>
      <c r="M87" s="84"/>
    </row>
    <row r="88" spans="1:13" x14ac:dyDescent="0.25">
      <c r="A88" s="27">
        <v>79</v>
      </c>
      <c r="B88" s="79"/>
      <c r="C88" s="80"/>
      <c r="D88" s="81"/>
      <c r="E88" s="82"/>
      <c r="F88" s="83"/>
      <c r="G88" s="80"/>
      <c r="H88" s="80"/>
      <c r="I88" s="84"/>
      <c r="J88" s="81"/>
      <c r="K88" s="85"/>
      <c r="L88" s="85"/>
      <c r="M88" s="84"/>
    </row>
    <row r="89" spans="1:13" x14ac:dyDescent="0.25">
      <c r="A89" s="27">
        <v>80</v>
      </c>
      <c r="B89" s="79"/>
      <c r="C89" s="80"/>
      <c r="D89" s="81"/>
      <c r="E89" s="82"/>
      <c r="F89" s="83"/>
      <c r="G89" s="80"/>
      <c r="H89" s="80"/>
      <c r="I89" s="84"/>
      <c r="J89" s="81"/>
      <c r="K89" s="85"/>
      <c r="L89" s="85"/>
      <c r="M89" s="84"/>
    </row>
    <row r="90" spans="1:13" x14ac:dyDescent="0.25">
      <c r="A90" s="27">
        <v>81</v>
      </c>
      <c r="B90" s="79"/>
      <c r="C90" s="80"/>
      <c r="D90" s="81"/>
      <c r="E90" s="82"/>
      <c r="F90" s="83"/>
      <c r="G90" s="80"/>
      <c r="H90" s="80"/>
      <c r="I90" s="84"/>
      <c r="J90" s="81"/>
      <c r="K90" s="85"/>
      <c r="L90" s="85"/>
      <c r="M90" s="84"/>
    </row>
    <row r="91" spans="1:13" x14ac:dyDescent="0.25">
      <c r="A91" s="27">
        <v>82</v>
      </c>
      <c r="B91" s="79"/>
      <c r="C91" s="80"/>
      <c r="D91" s="81"/>
      <c r="E91" s="82"/>
      <c r="F91" s="83"/>
      <c r="G91" s="80"/>
      <c r="H91" s="80"/>
      <c r="I91" s="84"/>
      <c r="J91" s="81"/>
      <c r="K91" s="85"/>
      <c r="L91" s="85"/>
      <c r="M91" s="84"/>
    </row>
    <row r="92" spans="1:13" x14ac:dyDescent="0.25">
      <c r="A92" s="27">
        <v>83</v>
      </c>
      <c r="B92" s="79"/>
      <c r="C92" s="80"/>
      <c r="D92" s="81"/>
      <c r="E92" s="82"/>
      <c r="F92" s="83"/>
      <c r="G92" s="80"/>
      <c r="H92" s="80"/>
      <c r="I92" s="84"/>
      <c r="J92" s="81"/>
      <c r="K92" s="85"/>
      <c r="L92" s="85"/>
      <c r="M92" s="84"/>
    </row>
    <row r="93" spans="1:13" x14ac:dyDescent="0.25">
      <c r="A93" s="27">
        <v>84</v>
      </c>
      <c r="B93" s="79"/>
      <c r="C93" s="80"/>
      <c r="D93" s="81"/>
      <c r="E93" s="82"/>
      <c r="F93" s="83"/>
      <c r="G93" s="80"/>
      <c r="H93" s="80"/>
      <c r="I93" s="84"/>
      <c r="J93" s="81"/>
      <c r="K93" s="85"/>
      <c r="L93" s="85"/>
      <c r="M93" s="84"/>
    </row>
    <row r="94" spans="1:13" x14ac:dyDescent="0.25">
      <c r="A94" s="27">
        <v>85</v>
      </c>
      <c r="B94" s="79"/>
      <c r="C94" s="80"/>
      <c r="D94" s="81"/>
      <c r="E94" s="82"/>
      <c r="F94" s="83"/>
      <c r="G94" s="80"/>
      <c r="H94" s="80"/>
      <c r="I94" s="84"/>
      <c r="J94" s="81"/>
      <c r="K94" s="85"/>
      <c r="L94" s="85"/>
      <c r="M94" s="84"/>
    </row>
    <row r="95" spans="1:13" x14ac:dyDescent="0.25">
      <c r="A95" s="27">
        <v>86</v>
      </c>
      <c r="B95" s="79"/>
      <c r="C95" s="80"/>
      <c r="D95" s="81"/>
      <c r="E95" s="82"/>
      <c r="F95" s="83"/>
      <c r="G95" s="80"/>
      <c r="H95" s="80"/>
      <c r="I95" s="84"/>
      <c r="J95" s="81"/>
      <c r="K95" s="85"/>
      <c r="L95" s="85"/>
      <c r="M95" s="84"/>
    </row>
    <row r="96" spans="1:13" x14ac:dyDescent="0.25">
      <c r="A96" s="27">
        <v>87</v>
      </c>
      <c r="B96" s="79"/>
      <c r="C96" s="80"/>
      <c r="D96" s="81"/>
      <c r="E96" s="82"/>
      <c r="F96" s="83"/>
      <c r="G96" s="80"/>
      <c r="H96" s="80"/>
      <c r="I96" s="84"/>
      <c r="J96" s="81"/>
      <c r="K96" s="85"/>
      <c r="L96" s="85"/>
      <c r="M96" s="84"/>
    </row>
    <row r="97" spans="1:13" x14ac:dyDescent="0.25">
      <c r="A97" s="27">
        <v>88</v>
      </c>
      <c r="B97" s="79"/>
      <c r="C97" s="80"/>
      <c r="D97" s="81"/>
      <c r="E97" s="82"/>
      <c r="F97" s="83"/>
      <c r="G97" s="80"/>
      <c r="H97" s="80"/>
      <c r="I97" s="84"/>
      <c r="J97" s="81"/>
      <c r="K97" s="85"/>
      <c r="L97" s="85"/>
      <c r="M97" s="84"/>
    </row>
    <row r="98" spans="1:13" x14ac:dyDescent="0.25">
      <c r="A98" s="27">
        <v>89</v>
      </c>
      <c r="B98" s="79"/>
      <c r="C98" s="80"/>
      <c r="D98" s="81"/>
      <c r="E98" s="82"/>
      <c r="F98" s="83"/>
      <c r="G98" s="80"/>
      <c r="H98" s="80"/>
      <c r="I98" s="84"/>
      <c r="J98" s="81"/>
      <c r="K98" s="85"/>
      <c r="L98" s="85"/>
      <c r="M98" s="84"/>
    </row>
    <row r="99" spans="1:13" x14ac:dyDescent="0.25">
      <c r="A99" s="27">
        <v>90</v>
      </c>
      <c r="B99" s="79"/>
      <c r="C99" s="80"/>
      <c r="D99" s="81"/>
      <c r="E99" s="82"/>
      <c r="F99" s="83"/>
      <c r="G99" s="80"/>
      <c r="H99" s="80"/>
      <c r="I99" s="84"/>
      <c r="J99" s="81"/>
      <c r="K99" s="85"/>
      <c r="L99" s="85"/>
      <c r="M99" s="84"/>
    </row>
    <row r="100" spans="1:13" x14ac:dyDescent="0.25">
      <c r="A100" s="27">
        <v>91</v>
      </c>
      <c r="B100" s="79"/>
      <c r="C100" s="80"/>
      <c r="D100" s="81"/>
      <c r="E100" s="82"/>
      <c r="F100" s="83"/>
      <c r="G100" s="80"/>
      <c r="H100" s="80"/>
      <c r="I100" s="84"/>
      <c r="J100" s="81"/>
      <c r="K100" s="85"/>
      <c r="L100" s="85"/>
      <c r="M100" s="84"/>
    </row>
    <row r="101" spans="1:13" x14ac:dyDescent="0.25">
      <c r="A101" s="27">
        <v>92</v>
      </c>
      <c r="B101" s="79"/>
      <c r="C101" s="80"/>
      <c r="D101" s="81"/>
      <c r="E101" s="82"/>
      <c r="F101" s="83"/>
      <c r="G101" s="80"/>
      <c r="H101" s="80"/>
      <c r="I101" s="84"/>
      <c r="J101" s="81"/>
      <c r="K101" s="85"/>
      <c r="L101" s="85"/>
      <c r="M101" s="84"/>
    </row>
    <row r="102" spans="1:13" x14ac:dyDescent="0.25">
      <c r="A102" s="27">
        <v>93</v>
      </c>
      <c r="B102" s="79"/>
      <c r="C102" s="80"/>
      <c r="D102" s="81"/>
      <c r="E102" s="82"/>
      <c r="F102" s="83"/>
      <c r="G102" s="80"/>
      <c r="H102" s="80"/>
      <c r="I102" s="84"/>
      <c r="J102" s="81"/>
      <c r="K102" s="85"/>
      <c r="L102" s="85"/>
      <c r="M102" s="84"/>
    </row>
    <row r="103" spans="1:13" x14ac:dyDescent="0.25">
      <c r="A103" s="27">
        <v>94</v>
      </c>
      <c r="B103" s="79"/>
      <c r="C103" s="80"/>
      <c r="D103" s="81"/>
      <c r="E103" s="82"/>
      <c r="F103" s="83"/>
      <c r="G103" s="80"/>
      <c r="H103" s="80"/>
      <c r="I103" s="84"/>
      <c r="J103" s="81"/>
      <c r="K103" s="85"/>
      <c r="L103" s="85"/>
      <c r="M103" s="84"/>
    </row>
    <row r="104" spans="1:13" x14ac:dyDescent="0.25">
      <c r="A104" s="27">
        <v>95</v>
      </c>
      <c r="B104" s="79"/>
      <c r="C104" s="80"/>
      <c r="D104" s="81"/>
      <c r="E104" s="82"/>
      <c r="F104" s="83"/>
      <c r="G104" s="80"/>
      <c r="H104" s="80"/>
      <c r="I104" s="84"/>
      <c r="J104" s="81"/>
      <c r="K104" s="85"/>
      <c r="L104" s="85"/>
      <c r="M104" s="84"/>
    </row>
    <row r="105" spans="1:13" x14ac:dyDescent="0.25">
      <c r="A105" s="27">
        <v>96</v>
      </c>
      <c r="B105" s="79"/>
      <c r="C105" s="80"/>
      <c r="D105" s="81"/>
      <c r="E105" s="82"/>
      <c r="F105" s="83"/>
      <c r="G105" s="80"/>
      <c r="H105" s="80"/>
      <c r="I105" s="84"/>
      <c r="J105" s="81"/>
      <c r="K105" s="85"/>
      <c r="L105" s="85"/>
      <c r="M105" s="84"/>
    </row>
    <row r="106" spans="1:13" x14ac:dyDescent="0.25">
      <c r="A106" s="27">
        <v>97</v>
      </c>
      <c r="B106" s="79"/>
      <c r="C106" s="80"/>
      <c r="D106" s="81"/>
      <c r="E106" s="82"/>
      <c r="F106" s="83"/>
      <c r="G106" s="80"/>
      <c r="H106" s="80"/>
      <c r="I106" s="84"/>
      <c r="J106" s="81"/>
      <c r="K106" s="85"/>
      <c r="L106" s="85"/>
      <c r="M106" s="84"/>
    </row>
    <row r="107" spans="1:13" x14ac:dyDescent="0.25">
      <c r="A107" s="27">
        <v>98</v>
      </c>
      <c r="B107" s="79"/>
      <c r="C107" s="80"/>
      <c r="D107" s="81"/>
      <c r="E107" s="82"/>
      <c r="F107" s="83"/>
      <c r="G107" s="80"/>
      <c r="H107" s="80"/>
      <c r="I107" s="84"/>
      <c r="J107" s="81"/>
      <c r="K107" s="85"/>
      <c r="L107" s="85"/>
      <c r="M107" s="84"/>
    </row>
    <row r="108" spans="1:13" x14ac:dyDescent="0.25">
      <c r="A108" s="27">
        <v>99</v>
      </c>
      <c r="B108" s="79"/>
      <c r="C108" s="80"/>
      <c r="D108" s="81"/>
      <c r="E108" s="82"/>
      <c r="F108" s="83"/>
      <c r="G108" s="80"/>
      <c r="H108" s="80"/>
      <c r="I108" s="84"/>
      <c r="J108" s="81"/>
      <c r="K108" s="85"/>
      <c r="L108" s="85"/>
      <c r="M108" s="84"/>
    </row>
    <row r="109" spans="1:13" x14ac:dyDescent="0.25">
      <c r="A109" s="27">
        <v>100</v>
      </c>
      <c r="B109" s="79"/>
      <c r="C109" s="80"/>
      <c r="D109" s="81"/>
      <c r="E109" s="82"/>
      <c r="F109" s="83"/>
      <c r="G109" s="80"/>
      <c r="H109" s="80"/>
      <c r="I109" s="84"/>
      <c r="J109" s="81"/>
      <c r="K109" s="85"/>
      <c r="L109" s="85"/>
      <c r="M109" s="84"/>
    </row>
    <row r="110" spans="1:13" x14ac:dyDescent="0.25">
      <c r="A110" s="27">
        <v>101</v>
      </c>
      <c r="B110" s="79"/>
      <c r="C110" s="80"/>
      <c r="D110" s="81"/>
      <c r="E110" s="82"/>
      <c r="F110" s="83"/>
      <c r="G110" s="80"/>
      <c r="H110" s="80"/>
      <c r="I110" s="84"/>
      <c r="J110" s="81"/>
      <c r="K110" s="85"/>
      <c r="L110" s="85"/>
      <c r="M110" s="84"/>
    </row>
    <row r="111" spans="1:13" x14ac:dyDescent="0.25">
      <c r="A111" s="27">
        <v>102</v>
      </c>
      <c r="B111" s="79"/>
      <c r="C111" s="80"/>
      <c r="D111" s="81"/>
      <c r="E111" s="82"/>
      <c r="F111" s="83"/>
      <c r="G111" s="80"/>
      <c r="H111" s="80"/>
      <c r="I111" s="84"/>
      <c r="J111" s="81"/>
      <c r="K111" s="85"/>
      <c r="L111" s="85"/>
      <c r="M111" s="84"/>
    </row>
    <row r="112" spans="1:13" x14ac:dyDescent="0.25">
      <c r="A112" s="27">
        <v>103</v>
      </c>
      <c r="B112" s="79"/>
      <c r="C112" s="80"/>
      <c r="D112" s="81"/>
      <c r="E112" s="82"/>
      <c r="F112" s="83"/>
      <c r="G112" s="80"/>
      <c r="H112" s="80"/>
      <c r="I112" s="84"/>
      <c r="J112" s="81"/>
      <c r="K112" s="85"/>
      <c r="L112" s="85"/>
      <c r="M112" s="84"/>
    </row>
    <row r="113" spans="1:13" x14ac:dyDescent="0.25">
      <c r="A113" s="27">
        <v>104</v>
      </c>
      <c r="B113" s="79"/>
      <c r="C113" s="80"/>
      <c r="D113" s="81"/>
      <c r="E113" s="82"/>
      <c r="F113" s="83"/>
      <c r="G113" s="80"/>
      <c r="H113" s="80"/>
      <c r="I113" s="84"/>
      <c r="J113" s="81"/>
      <c r="K113" s="85"/>
      <c r="L113" s="85"/>
      <c r="M113" s="84"/>
    </row>
    <row r="114" spans="1:13" x14ac:dyDescent="0.25">
      <c r="A114" s="27">
        <v>105</v>
      </c>
      <c r="B114" s="79"/>
      <c r="C114" s="80"/>
      <c r="D114" s="81"/>
      <c r="E114" s="82"/>
      <c r="F114" s="83"/>
      <c r="G114" s="80"/>
      <c r="H114" s="80"/>
      <c r="I114" s="84"/>
      <c r="J114" s="81"/>
      <c r="K114" s="85"/>
      <c r="L114" s="85"/>
      <c r="M114" s="84"/>
    </row>
    <row r="115" spans="1:13" x14ac:dyDescent="0.25">
      <c r="A115" s="27">
        <v>106</v>
      </c>
      <c r="B115" s="79"/>
      <c r="C115" s="80"/>
      <c r="D115" s="81"/>
      <c r="E115" s="82"/>
      <c r="F115" s="83"/>
      <c r="G115" s="80"/>
      <c r="H115" s="80"/>
      <c r="I115" s="84"/>
      <c r="J115" s="81"/>
      <c r="K115" s="85"/>
      <c r="L115" s="85"/>
      <c r="M115" s="84"/>
    </row>
    <row r="116" spans="1:13" x14ac:dyDescent="0.25">
      <c r="A116" s="27">
        <v>107</v>
      </c>
      <c r="B116" s="79"/>
      <c r="C116" s="80"/>
      <c r="D116" s="81"/>
      <c r="E116" s="82"/>
      <c r="F116" s="83"/>
      <c r="G116" s="80"/>
      <c r="H116" s="80"/>
      <c r="I116" s="84"/>
      <c r="J116" s="81"/>
      <c r="K116" s="85"/>
      <c r="L116" s="85"/>
      <c r="M116" s="84"/>
    </row>
    <row r="117" spans="1:13" x14ac:dyDescent="0.25">
      <c r="A117" s="27">
        <v>108</v>
      </c>
      <c r="B117" s="79"/>
      <c r="C117" s="80"/>
      <c r="D117" s="81"/>
      <c r="E117" s="82"/>
      <c r="F117" s="83"/>
      <c r="G117" s="80"/>
      <c r="H117" s="80"/>
      <c r="I117" s="84"/>
      <c r="J117" s="81"/>
      <c r="K117" s="85"/>
      <c r="L117" s="85"/>
      <c r="M117" s="84"/>
    </row>
    <row r="118" spans="1:13" x14ac:dyDescent="0.25">
      <c r="A118" s="27">
        <v>109</v>
      </c>
      <c r="B118" s="79"/>
      <c r="C118" s="80"/>
      <c r="D118" s="81"/>
      <c r="E118" s="82"/>
      <c r="F118" s="83"/>
      <c r="G118" s="80"/>
      <c r="H118" s="80"/>
      <c r="I118" s="84"/>
      <c r="J118" s="81"/>
      <c r="K118" s="85"/>
      <c r="L118" s="85"/>
      <c r="M118" s="84"/>
    </row>
    <row r="119" spans="1:13" x14ac:dyDescent="0.25">
      <c r="A119" s="27">
        <v>110</v>
      </c>
      <c r="B119" s="79"/>
      <c r="C119" s="80"/>
      <c r="D119" s="81"/>
      <c r="E119" s="82"/>
      <c r="F119" s="83"/>
      <c r="G119" s="80"/>
      <c r="H119" s="80"/>
      <c r="I119" s="84"/>
      <c r="J119" s="81"/>
      <c r="K119" s="85"/>
      <c r="L119" s="85"/>
      <c r="M119" s="84"/>
    </row>
    <row r="120" spans="1:13" x14ac:dyDescent="0.25">
      <c r="A120" s="27">
        <v>111</v>
      </c>
      <c r="B120" s="79"/>
      <c r="C120" s="80"/>
      <c r="D120" s="81"/>
      <c r="E120" s="82"/>
      <c r="F120" s="83"/>
      <c r="G120" s="80"/>
      <c r="H120" s="80"/>
      <c r="I120" s="84"/>
      <c r="J120" s="81"/>
      <c r="K120" s="85"/>
      <c r="L120" s="85"/>
      <c r="M120" s="84"/>
    </row>
    <row r="121" spans="1:13" x14ac:dyDescent="0.25">
      <c r="A121" s="27">
        <v>112</v>
      </c>
      <c r="B121" s="79"/>
      <c r="C121" s="80"/>
      <c r="D121" s="81"/>
      <c r="E121" s="82"/>
      <c r="F121" s="83"/>
      <c r="G121" s="80"/>
      <c r="H121" s="80"/>
      <c r="I121" s="84"/>
      <c r="J121" s="81"/>
      <c r="K121" s="85"/>
      <c r="L121" s="85"/>
      <c r="M121" s="84"/>
    </row>
    <row r="122" spans="1:13" x14ac:dyDescent="0.25">
      <c r="A122" s="27">
        <v>113</v>
      </c>
      <c r="B122" s="79"/>
      <c r="C122" s="80"/>
      <c r="D122" s="81"/>
      <c r="E122" s="82"/>
      <c r="F122" s="83"/>
      <c r="G122" s="80"/>
      <c r="H122" s="80"/>
      <c r="I122" s="84"/>
      <c r="J122" s="81"/>
      <c r="K122" s="85"/>
      <c r="L122" s="85"/>
      <c r="M122" s="84"/>
    </row>
    <row r="123" spans="1:13" x14ac:dyDescent="0.25">
      <c r="A123" s="27">
        <v>114</v>
      </c>
      <c r="B123" s="79"/>
      <c r="C123" s="80"/>
      <c r="D123" s="81"/>
      <c r="E123" s="82"/>
      <c r="F123" s="83"/>
      <c r="G123" s="80"/>
      <c r="H123" s="80"/>
      <c r="I123" s="84"/>
      <c r="J123" s="81"/>
      <c r="K123" s="85"/>
      <c r="L123" s="85"/>
      <c r="M123" s="84"/>
    </row>
    <row r="124" spans="1:13" x14ac:dyDescent="0.25">
      <c r="A124" s="27">
        <v>115</v>
      </c>
      <c r="B124" s="79"/>
      <c r="C124" s="80"/>
      <c r="D124" s="81"/>
      <c r="E124" s="82"/>
      <c r="F124" s="83"/>
      <c r="G124" s="80"/>
      <c r="H124" s="80"/>
      <c r="I124" s="84"/>
      <c r="J124" s="81"/>
      <c r="K124" s="85"/>
      <c r="L124" s="85"/>
      <c r="M124" s="84"/>
    </row>
    <row r="125" spans="1:13" x14ac:dyDescent="0.25">
      <c r="A125" s="27">
        <v>116</v>
      </c>
      <c r="B125" s="79"/>
      <c r="C125" s="80"/>
      <c r="D125" s="81"/>
      <c r="E125" s="82"/>
      <c r="F125" s="83"/>
      <c r="G125" s="80"/>
      <c r="H125" s="80"/>
      <c r="I125" s="84"/>
      <c r="J125" s="81"/>
      <c r="K125" s="85"/>
      <c r="L125" s="85"/>
      <c r="M125" s="84"/>
    </row>
    <row r="126" spans="1:13" x14ac:dyDescent="0.25">
      <c r="A126" s="27">
        <v>117</v>
      </c>
      <c r="B126" s="79"/>
      <c r="C126" s="80"/>
      <c r="D126" s="81"/>
      <c r="E126" s="82"/>
      <c r="F126" s="83"/>
      <c r="G126" s="80"/>
      <c r="H126" s="80"/>
      <c r="I126" s="84"/>
      <c r="J126" s="81"/>
      <c r="K126" s="85"/>
      <c r="L126" s="85"/>
      <c r="M126" s="84"/>
    </row>
    <row r="127" spans="1:13" x14ac:dyDescent="0.25">
      <c r="A127" s="27">
        <v>118</v>
      </c>
      <c r="B127" s="79"/>
      <c r="C127" s="80"/>
      <c r="D127" s="81"/>
      <c r="E127" s="82"/>
      <c r="F127" s="83"/>
      <c r="G127" s="80"/>
      <c r="H127" s="80"/>
      <c r="I127" s="84"/>
      <c r="J127" s="81"/>
      <c r="K127" s="85"/>
      <c r="L127" s="85"/>
      <c r="M127" s="84"/>
    </row>
    <row r="128" spans="1:13" x14ac:dyDescent="0.25">
      <c r="A128" s="27">
        <v>119</v>
      </c>
      <c r="B128" s="79"/>
      <c r="C128" s="80"/>
      <c r="D128" s="81"/>
      <c r="E128" s="82"/>
      <c r="F128" s="83"/>
      <c r="G128" s="80"/>
      <c r="H128" s="80"/>
      <c r="I128" s="84"/>
      <c r="J128" s="81"/>
      <c r="K128" s="85"/>
      <c r="L128" s="85"/>
      <c r="M128" s="84"/>
    </row>
    <row r="129" spans="1:13" x14ac:dyDescent="0.25">
      <c r="A129" s="27">
        <v>120</v>
      </c>
      <c r="B129" s="79"/>
      <c r="C129" s="80"/>
      <c r="D129" s="81"/>
      <c r="E129" s="82"/>
      <c r="F129" s="83"/>
      <c r="G129" s="80"/>
      <c r="H129" s="80"/>
      <c r="I129" s="84"/>
      <c r="J129" s="81"/>
      <c r="K129" s="85"/>
      <c r="L129" s="85"/>
      <c r="M129" s="84"/>
    </row>
    <row r="130" spans="1:13" x14ac:dyDescent="0.25">
      <c r="A130" s="27">
        <v>121</v>
      </c>
      <c r="B130" s="79"/>
      <c r="C130" s="80"/>
      <c r="D130" s="81"/>
      <c r="E130" s="82"/>
      <c r="F130" s="83"/>
      <c r="G130" s="80"/>
      <c r="H130" s="80"/>
      <c r="I130" s="84"/>
      <c r="J130" s="81"/>
      <c r="K130" s="85"/>
      <c r="L130" s="85"/>
      <c r="M130" s="84"/>
    </row>
    <row r="131" spans="1:13" x14ac:dyDescent="0.25">
      <c r="A131" s="27">
        <v>122</v>
      </c>
      <c r="B131" s="79"/>
      <c r="C131" s="80"/>
      <c r="D131" s="81"/>
      <c r="E131" s="82"/>
      <c r="F131" s="83"/>
      <c r="G131" s="80"/>
      <c r="H131" s="80"/>
      <c r="I131" s="84"/>
      <c r="J131" s="81"/>
      <c r="K131" s="85"/>
      <c r="L131" s="85"/>
      <c r="M131" s="84"/>
    </row>
    <row r="132" spans="1:13" x14ac:dyDescent="0.25">
      <c r="A132" s="27">
        <v>123</v>
      </c>
      <c r="B132" s="79"/>
      <c r="C132" s="80"/>
      <c r="D132" s="81"/>
      <c r="E132" s="82"/>
      <c r="F132" s="83"/>
      <c r="G132" s="83"/>
      <c r="H132" s="83"/>
      <c r="I132" s="84"/>
      <c r="J132" s="81"/>
      <c r="K132" s="85"/>
      <c r="L132" s="85"/>
      <c r="M132" s="86"/>
    </row>
    <row r="133" spans="1:13" x14ac:dyDescent="0.25">
      <c r="A133" s="27">
        <v>124</v>
      </c>
      <c r="B133" s="79"/>
      <c r="C133" s="80"/>
      <c r="D133" s="81"/>
      <c r="E133" s="82"/>
      <c r="F133" s="83"/>
      <c r="G133" s="83"/>
      <c r="H133" s="83"/>
      <c r="I133" s="84"/>
      <c r="J133" s="81"/>
      <c r="K133" s="85"/>
      <c r="L133" s="85"/>
      <c r="M133" s="86"/>
    </row>
    <row r="134" spans="1:13" x14ac:dyDescent="0.25">
      <c r="A134" s="27">
        <v>125</v>
      </c>
      <c r="B134" s="79"/>
      <c r="C134" s="80"/>
      <c r="D134" s="81"/>
      <c r="E134" s="82"/>
      <c r="F134" s="83"/>
      <c r="G134" s="83"/>
      <c r="H134" s="83"/>
      <c r="I134" s="84"/>
      <c r="J134" s="81"/>
      <c r="K134" s="85"/>
      <c r="L134" s="85"/>
      <c r="M134" s="86"/>
    </row>
    <row r="135" spans="1:13" x14ac:dyDescent="0.25">
      <c r="A135" s="27">
        <v>126</v>
      </c>
      <c r="B135" s="79"/>
      <c r="C135" s="80"/>
      <c r="D135" s="81"/>
      <c r="E135" s="82"/>
      <c r="F135" s="83"/>
      <c r="G135" s="83"/>
      <c r="H135" s="83"/>
      <c r="I135" s="84"/>
      <c r="J135" s="81"/>
      <c r="K135" s="85"/>
      <c r="L135" s="85"/>
      <c r="M135" s="86"/>
    </row>
    <row r="136" spans="1:13" x14ac:dyDescent="0.25">
      <c r="A136" s="27">
        <v>127</v>
      </c>
      <c r="B136" s="79"/>
      <c r="C136" s="80"/>
      <c r="D136" s="81"/>
      <c r="E136" s="82"/>
      <c r="F136" s="83"/>
      <c r="G136" s="83"/>
      <c r="H136" s="83"/>
      <c r="I136" s="84"/>
      <c r="J136" s="81"/>
      <c r="K136" s="85"/>
      <c r="L136" s="85"/>
      <c r="M136" s="86"/>
    </row>
    <row r="137" spans="1:13" x14ac:dyDescent="0.25">
      <c r="A137" s="27">
        <v>128</v>
      </c>
      <c r="B137" s="79"/>
      <c r="C137" s="80"/>
      <c r="D137" s="81"/>
      <c r="E137" s="82"/>
      <c r="F137" s="83"/>
      <c r="G137" s="83"/>
      <c r="H137" s="83"/>
      <c r="I137" s="84"/>
      <c r="J137" s="81"/>
      <c r="K137" s="85"/>
      <c r="L137" s="85"/>
      <c r="M137" s="86"/>
    </row>
    <row r="138" spans="1:13" x14ac:dyDescent="0.25">
      <c r="A138" s="27">
        <v>129</v>
      </c>
      <c r="B138" s="79"/>
      <c r="C138" s="80"/>
      <c r="D138" s="81"/>
      <c r="E138" s="82"/>
      <c r="F138" s="83"/>
      <c r="G138" s="83"/>
      <c r="H138" s="83"/>
      <c r="I138" s="84"/>
      <c r="J138" s="81"/>
      <c r="K138" s="85"/>
      <c r="L138" s="85"/>
      <c r="M138" s="86"/>
    </row>
    <row r="139" spans="1:13" x14ac:dyDescent="0.25">
      <c r="A139" s="27">
        <v>130</v>
      </c>
      <c r="B139" s="79"/>
      <c r="C139" s="80"/>
      <c r="D139" s="81"/>
      <c r="E139" s="82"/>
      <c r="F139" s="83"/>
      <c r="G139" s="83"/>
      <c r="H139" s="83"/>
      <c r="I139" s="84"/>
      <c r="J139" s="81"/>
      <c r="K139" s="85"/>
      <c r="L139" s="85"/>
      <c r="M139" s="86"/>
    </row>
    <row r="140" spans="1:13" x14ac:dyDescent="0.25">
      <c r="A140" s="27">
        <v>131</v>
      </c>
      <c r="B140" s="79"/>
      <c r="C140" s="80"/>
      <c r="D140" s="81"/>
      <c r="E140" s="82"/>
      <c r="F140" s="83"/>
      <c r="G140" s="83"/>
      <c r="H140" s="83"/>
      <c r="I140" s="84"/>
      <c r="J140" s="81"/>
      <c r="K140" s="85"/>
      <c r="L140" s="85"/>
      <c r="M140" s="86"/>
    </row>
    <row r="141" spans="1:13" x14ac:dyDescent="0.25">
      <c r="A141" s="27">
        <v>132</v>
      </c>
      <c r="B141" s="79"/>
      <c r="C141" s="80"/>
      <c r="D141" s="81"/>
      <c r="E141" s="82"/>
      <c r="F141" s="83"/>
      <c r="G141" s="83"/>
      <c r="H141" s="83"/>
      <c r="I141" s="84"/>
      <c r="J141" s="81"/>
      <c r="K141" s="85"/>
      <c r="L141" s="85"/>
      <c r="M141" s="86"/>
    </row>
    <row r="142" spans="1:13" x14ac:dyDescent="0.25">
      <c r="A142" s="27">
        <v>133</v>
      </c>
      <c r="B142" s="79"/>
      <c r="C142" s="80"/>
      <c r="D142" s="81"/>
      <c r="E142" s="82"/>
      <c r="F142" s="83"/>
      <c r="G142" s="83"/>
      <c r="H142" s="83"/>
      <c r="I142" s="84"/>
      <c r="J142" s="81"/>
      <c r="K142" s="85"/>
      <c r="L142" s="85"/>
      <c r="M142" s="86"/>
    </row>
    <row r="143" spans="1:13" x14ac:dyDescent="0.25">
      <c r="A143" s="27">
        <v>134</v>
      </c>
      <c r="B143" s="79"/>
      <c r="C143" s="80"/>
      <c r="D143" s="81"/>
      <c r="E143" s="82"/>
      <c r="F143" s="83"/>
      <c r="G143" s="83"/>
      <c r="H143" s="83"/>
      <c r="I143" s="84"/>
      <c r="J143" s="81"/>
      <c r="K143" s="85"/>
      <c r="L143" s="85"/>
      <c r="M143" s="86"/>
    </row>
    <row r="144" spans="1:13" x14ac:dyDescent="0.25">
      <c r="A144" s="27">
        <v>135</v>
      </c>
      <c r="B144" s="79"/>
      <c r="C144" s="80"/>
      <c r="D144" s="81"/>
      <c r="E144" s="82"/>
      <c r="F144" s="83"/>
      <c r="G144" s="83"/>
      <c r="H144" s="83"/>
      <c r="I144" s="84"/>
      <c r="J144" s="81"/>
      <c r="K144" s="85"/>
      <c r="L144" s="85"/>
      <c r="M144" s="86"/>
    </row>
    <row r="145" spans="1:13" x14ac:dyDescent="0.25">
      <c r="A145" s="27">
        <v>136</v>
      </c>
      <c r="B145" s="79"/>
      <c r="C145" s="80"/>
      <c r="D145" s="81"/>
      <c r="E145" s="82"/>
      <c r="F145" s="83"/>
      <c r="G145" s="83"/>
      <c r="H145" s="83"/>
      <c r="I145" s="84"/>
      <c r="J145" s="81"/>
      <c r="K145" s="85"/>
      <c r="L145" s="85"/>
      <c r="M145" s="86"/>
    </row>
    <row r="146" spans="1:13" x14ac:dyDescent="0.25">
      <c r="A146" s="27">
        <v>137</v>
      </c>
      <c r="B146" s="79"/>
      <c r="C146" s="80"/>
      <c r="D146" s="81"/>
      <c r="E146" s="82"/>
      <c r="F146" s="83"/>
      <c r="G146" s="83"/>
      <c r="H146" s="83"/>
      <c r="I146" s="84"/>
      <c r="J146" s="81"/>
      <c r="K146" s="85"/>
      <c r="L146" s="85"/>
      <c r="M146" s="86"/>
    </row>
    <row r="147" spans="1:13" x14ac:dyDescent="0.25">
      <c r="A147" s="27">
        <v>138</v>
      </c>
      <c r="B147" s="79"/>
      <c r="C147" s="80"/>
      <c r="D147" s="81"/>
      <c r="E147" s="82"/>
      <c r="F147" s="83"/>
      <c r="G147" s="83"/>
      <c r="H147" s="83"/>
      <c r="I147" s="84"/>
      <c r="J147" s="81"/>
      <c r="K147" s="85"/>
      <c r="L147" s="85"/>
      <c r="M147" s="86"/>
    </row>
    <row r="148" spans="1:13" x14ac:dyDescent="0.25">
      <c r="A148" s="27">
        <v>139</v>
      </c>
      <c r="B148" s="79"/>
      <c r="C148" s="80"/>
      <c r="D148" s="81"/>
      <c r="E148" s="82"/>
      <c r="F148" s="83"/>
      <c r="G148" s="83"/>
      <c r="H148" s="83"/>
      <c r="I148" s="84"/>
      <c r="J148" s="81"/>
      <c r="K148" s="85"/>
      <c r="L148" s="85"/>
      <c r="M148" s="86"/>
    </row>
    <row r="149" spans="1:13" x14ac:dyDescent="0.25">
      <c r="A149" s="27">
        <v>140</v>
      </c>
      <c r="B149" s="79"/>
      <c r="C149" s="80"/>
      <c r="D149" s="81"/>
      <c r="E149" s="82"/>
      <c r="F149" s="83"/>
      <c r="G149" s="83"/>
      <c r="H149" s="83"/>
      <c r="I149" s="84"/>
      <c r="J149" s="81"/>
      <c r="K149" s="85"/>
      <c r="L149" s="85"/>
      <c r="M149" s="86"/>
    </row>
    <row r="150" spans="1:13" x14ac:dyDescent="0.25">
      <c r="A150" s="27">
        <v>141</v>
      </c>
      <c r="B150" s="79"/>
      <c r="C150" s="80"/>
      <c r="D150" s="81"/>
      <c r="E150" s="82"/>
      <c r="F150" s="83"/>
      <c r="G150" s="83"/>
      <c r="H150" s="83"/>
      <c r="I150" s="84"/>
      <c r="J150" s="81"/>
      <c r="K150" s="85"/>
      <c r="L150" s="85"/>
      <c r="M150" s="86"/>
    </row>
    <row r="151" spans="1:13" x14ac:dyDescent="0.25">
      <c r="A151" s="27">
        <v>142</v>
      </c>
      <c r="B151" s="79"/>
      <c r="C151" s="80"/>
      <c r="D151" s="81"/>
      <c r="E151" s="82"/>
      <c r="F151" s="83"/>
      <c r="G151" s="83"/>
      <c r="H151" s="83"/>
      <c r="I151" s="84"/>
      <c r="J151" s="81"/>
      <c r="K151" s="85"/>
      <c r="L151" s="85"/>
      <c r="M151" s="86"/>
    </row>
    <row r="152" spans="1:13" x14ac:dyDescent="0.25">
      <c r="A152" s="27">
        <v>143</v>
      </c>
      <c r="B152" s="79"/>
      <c r="C152" s="80"/>
      <c r="D152" s="81"/>
      <c r="E152" s="82"/>
      <c r="F152" s="83"/>
      <c r="G152" s="83"/>
      <c r="H152" s="83"/>
      <c r="I152" s="84"/>
      <c r="J152" s="81"/>
      <c r="K152" s="85"/>
      <c r="L152" s="85"/>
      <c r="M152" s="86"/>
    </row>
    <row r="153" spans="1:13" x14ac:dyDescent="0.25">
      <c r="A153" s="27">
        <v>144</v>
      </c>
      <c r="B153" s="79"/>
      <c r="C153" s="80"/>
      <c r="D153" s="81"/>
      <c r="E153" s="82"/>
      <c r="F153" s="83"/>
      <c r="G153" s="83"/>
      <c r="H153" s="83"/>
      <c r="I153" s="84"/>
      <c r="J153" s="81"/>
      <c r="K153" s="85"/>
      <c r="L153" s="85"/>
      <c r="M153" s="86"/>
    </row>
    <row r="154" spans="1:13" x14ac:dyDescent="0.25">
      <c r="A154" s="27">
        <v>145</v>
      </c>
      <c r="B154" s="79"/>
      <c r="C154" s="80"/>
      <c r="D154" s="81"/>
      <c r="E154" s="82"/>
      <c r="F154" s="83"/>
      <c r="G154" s="83"/>
      <c r="H154" s="83"/>
      <c r="I154" s="84"/>
      <c r="J154" s="81"/>
      <c r="K154" s="85"/>
      <c r="L154" s="85"/>
      <c r="M154" s="86"/>
    </row>
    <row r="155" spans="1:13" x14ac:dyDescent="0.25">
      <c r="A155" s="27">
        <v>146</v>
      </c>
      <c r="B155" s="79"/>
      <c r="C155" s="80"/>
      <c r="D155" s="81"/>
      <c r="E155" s="82"/>
      <c r="F155" s="83"/>
      <c r="G155" s="83"/>
      <c r="H155" s="83"/>
      <c r="I155" s="84"/>
      <c r="J155" s="81"/>
      <c r="K155" s="85"/>
      <c r="L155" s="85"/>
      <c r="M155" s="86"/>
    </row>
    <row r="156" spans="1:13" x14ac:dyDescent="0.25">
      <c r="A156" s="27">
        <v>147</v>
      </c>
      <c r="B156" s="79"/>
      <c r="C156" s="80"/>
      <c r="D156" s="81"/>
      <c r="E156" s="82"/>
      <c r="F156" s="83"/>
      <c r="G156" s="83"/>
      <c r="H156" s="83"/>
      <c r="I156" s="84"/>
      <c r="J156" s="81"/>
      <c r="K156" s="85"/>
      <c r="L156" s="85"/>
      <c r="M156" s="86"/>
    </row>
    <row r="157" spans="1:13" x14ac:dyDescent="0.25">
      <c r="A157" s="27">
        <v>148</v>
      </c>
      <c r="B157" s="79"/>
      <c r="C157" s="80"/>
      <c r="D157" s="81"/>
      <c r="E157" s="82"/>
      <c r="F157" s="83"/>
      <c r="G157" s="83"/>
      <c r="H157" s="83"/>
      <c r="I157" s="84"/>
      <c r="J157" s="81"/>
      <c r="K157" s="85"/>
      <c r="L157" s="85"/>
      <c r="M157" s="86"/>
    </row>
    <row r="158" spans="1:13" x14ac:dyDescent="0.25">
      <c r="A158" s="27">
        <v>149</v>
      </c>
      <c r="B158" s="79"/>
      <c r="C158" s="80"/>
      <c r="D158" s="81"/>
      <c r="E158" s="82"/>
      <c r="F158" s="83"/>
      <c r="G158" s="83"/>
      <c r="H158" s="83"/>
      <c r="I158" s="84"/>
      <c r="J158" s="81"/>
      <c r="K158" s="85"/>
      <c r="L158" s="85"/>
      <c r="M158" s="86"/>
    </row>
    <row r="159" spans="1:13" x14ac:dyDescent="0.25">
      <c r="A159" s="27">
        <v>150</v>
      </c>
      <c r="B159" s="79"/>
      <c r="C159" s="80"/>
      <c r="D159" s="81"/>
      <c r="E159" s="82"/>
      <c r="F159" s="83"/>
      <c r="G159" s="83"/>
      <c r="H159" s="83"/>
      <c r="I159" s="84"/>
      <c r="J159" s="81"/>
      <c r="K159" s="85"/>
      <c r="L159" s="85"/>
      <c r="M159" s="86"/>
    </row>
    <row r="160" spans="1:13" x14ac:dyDescent="0.25">
      <c r="A160" s="27">
        <v>151</v>
      </c>
      <c r="B160" s="79"/>
      <c r="C160" s="80"/>
      <c r="D160" s="81"/>
      <c r="E160" s="82"/>
      <c r="F160" s="83"/>
      <c r="G160" s="83"/>
      <c r="H160" s="83"/>
      <c r="I160" s="84"/>
      <c r="J160" s="81"/>
      <c r="K160" s="85"/>
      <c r="L160" s="85"/>
      <c r="M160" s="86"/>
    </row>
    <row r="161" spans="1:13" x14ac:dyDescent="0.25">
      <c r="A161" s="27">
        <v>152</v>
      </c>
      <c r="B161" s="79"/>
      <c r="C161" s="80"/>
      <c r="D161" s="81"/>
      <c r="E161" s="82"/>
      <c r="F161" s="83"/>
      <c r="G161" s="83"/>
      <c r="H161" s="83"/>
      <c r="I161" s="84"/>
      <c r="J161" s="81"/>
      <c r="K161" s="85"/>
      <c r="L161" s="85"/>
      <c r="M161" s="86"/>
    </row>
    <row r="162" spans="1:13" x14ac:dyDescent="0.25">
      <c r="A162" s="27">
        <v>153</v>
      </c>
      <c r="B162" s="79"/>
      <c r="C162" s="80"/>
      <c r="D162" s="81"/>
      <c r="E162" s="82"/>
      <c r="F162" s="83"/>
      <c r="G162" s="83"/>
      <c r="H162" s="83"/>
      <c r="I162" s="84"/>
      <c r="J162" s="81"/>
      <c r="K162" s="85"/>
      <c r="L162" s="85"/>
      <c r="M162" s="86"/>
    </row>
    <row r="163" spans="1:13" x14ac:dyDescent="0.25">
      <c r="A163" s="27">
        <v>154</v>
      </c>
      <c r="B163" s="79"/>
      <c r="C163" s="80"/>
      <c r="D163" s="81"/>
      <c r="E163" s="82"/>
      <c r="F163" s="83"/>
      <c r="G163" s="83"/>
      <c r="H163" s="83"/>
      <c r="I163" s="84"/>
      <c r="J163" s="81"/>
      <c r="K163" s="85"/>
      <c r="L163" s="85"/>
      <c r="M163" s="86"/>
    </row>
    <row r="164" spans="1:13" x14ac:dyDescent="0.25">
      <c r="A164" s="27">
        <v>155</v>
      </c>
      <c r="B164" s="79"/>
      <c r="C164" s="80"/>
      <c r="D164" s="81"/>
      <c r="E164" s="82"/>
      <c r="F164" s="83"/>
      <c r="G164" s="83"/>
      <c r="H164" s="83"/>
      <c r="I164" s="84"/>
      <c r="J164" s="81"/>
      <c r="K164" s="85"/>
      <c r="L164" s="85"/>
      <c r="M164" s="86"/>
    </row>
    <row r="165" spans="1:13" x14ac:dyDescent="0.25">
      <c r="A165" s="27">
        <v>156</v>
      </c>
      <c r="B165" s="79"/>
      <c r="C165" s="80"/>
      <c r="D165" s="81"/>
      <c r="E165" s="82"/>
      <c r="F165" s="83"/>
      <c r="G165" s="83"/>
      <c r="H165" s="83"/>
      <c r="I165" s="84"/>
      <c r="J165" s="81"/>
      <c r="K165" s="85"/>
      <c r="L165" s="85"/>
      <c r="M165" s="86"/>
    </row>
    <row r="166" spans="1:13" x14ac:dyDescent="0.25">
      <c r="A166" s="27">
        <v>157</v>
      </c>
      <c r="B166" s="79"/>
      <c r="C166" s="80"/>
      <c r="D166" s="81"/>
      <c r="E166" s="82"/>
      <c r="F166" s="83"/>
      <c r="G166" s="83"/>
      <c r="H166" s="83"/>
      <c r="I166" s="84"/>
      <c r="J166" s="81"/>
      <c r="K166" s="85"/>
      <c r="L166" s="85"/>
      <c r="M166" s="86"/>
    </row>
    <row r="167" spans="1:13" x14ac:dyDescent="0.25">
      <c r="A167" s="27">
        <v>158</v>
      </c>
      <c r="B167" s="79"/>
      <c r="C167" s="80"/>
      <c r="D167" s="81"/>
      <c r="E167" s="82"/>
      <c r="F167" s="83"/>
      <c r="G167" s="83"/>
      <c r="H167" s="83"/>
      <c r="I167" s="84"/>
      <c r="J167" s="81"/>
      <c r="K167" s="85"/>
      <c r="L167" s="85"/>
      <c r="M167" s="86"/>
    </row>
    <row r="168" spans="1:13" x14ac:dyDescent="0.25">
      <c r="A168" s="27">
        <v>159</v>
      </c>
      <c r="B168" s="79"/>
      <c r="C168" s="80"/>
      <c r="D168" s="81"/>
      <c r="E168" s="82"/>
      <c r="F168" s="83"/>
      <c r="G168" s="83"/>
      <c r="H168" s="83"/>
      <c r="I168" s="84"/>
      <c r="J168" s="81"/>
      <c r="K168" s="85"/>
      <c r="L168" s="85"/>
      <c r="M168" s="86"/>
    </row>
    <row r="169" spans="1:13" x14ac:dyDescent="0.25">
      <c r="A169" s="27">
        <v>160</v>
      </c>
      <c r="B169" s="79"/>
      <c r="C169" s="80"/>
      <c r="D169" s="81"/>
      <c r="E169" s="82"/>
      <c r="F169" s="83"/>
      <c r="G169" s="83"/>
      <c r="H169" s="83"/>
      <c r="I169" s="84"/>
      <c r="J169" s="81"/>
      <c r="K169" s="85"/>
      <c r="L169" s="85"/>
      <c r="M169" s="86"/>
    </row>
    <row r="170" spans="1:13" x14ac:dyDescent="0.25">
      <c r="A170" s="27">
        <v>161</v>
      </c>
      <c r="B170" s="79"/>
      <c r="C170" s="80"/>
      <c r="D170" s="81"/>
      <c r="E170" s="82"/>
      <c r="F170" s="83"/>
      <c r="G170" s="83"/>
      <c r="H170" s="83"/>
      <c r="I170" s="84"/>
      <c r="J170" s="81"/>
      <c r="K170" s="85"/>
      <c r="L170" s="85"/>
      <c r="M170" s="86"/>
    </row>
    <row r="171" spans="1:13" x14ac:dyDescent="0.25">
      <c r="A171" s="27">
        <v>162</v>
      </c>
      <c r="B171" s="79"/>
      <c r="C171" s="80"/>
      <c r="D171" s="81"/>
      <c r="E171" s="82"/>
      <c r="F171" s="83"/>
      <c r="G171" s="83"/>
      <c r="H171" s="83"/>
      <c r="I171" s="84"/>
      <c r="J171" s="81"/>
      <c r="K171" s="85"/>
      <c r="L171" s="85"/>
      <c r="M171" s="86"/>
    </row>
    <row r="172" spans="1:13" x14ac:dyDescent="0.25">
      <c r="A172" s="27">
        <v>163</v>
      </c>
      <c r="B172" s="79"/>
      <c r="C172" s="80"/>
      <c r="D172" s="81"/>
      <c r="E172" s="82"/>
      <c r="F172" s="83"/>
      <c r="G172" s="83"/>
      <c r="H172" s="83"/>
      <c r="I172" s="84"/>
      <c r="J172" s="81"/>
      <c r="K172" s="85"/>
      <c r="L172" s="85"/>
      <c r="M172" s="86"/>
    </row>
    <row r="173" spans="1:13" x14ac:dyDescent="0.25">
      <c r="A173" s="27">
        <v>164</v>
      </c>
      <c r="B173" s="79"/>
      <c r="C173" s="80"/>
      <c r="D173" s="81"/>
      <c r="E173" s="82"/>
      <c r="F173" s="83"/>
      <c r="G173" s="83"/>
      <c r="H173" s="83"/>
      <c r="I173" s="84"/>
      <c r="J173" s="81"/>
      <c r="K173" s="85"/>
      <c r="L173" s="85"/>
      <c r="M173" s="86"/>
    </row>
    <row r="174" spans="1:13" x14ac:dyDescent="0.25">
      <c r="A174" s="27">
        <v>165</v>
      </c>
      <c r="B174" s="79"/>
      <c r="C174" s="80"/>
      <c r="D174" s="81"/>
      <c r="E174" s="82"/>
      <c r="F174" s="83"/>
      <c r="G174" s="83"/>
      <c r="H174" s="83"/>
      <c r="I174" s="84"/>
      <c r="J174" s="81"/>
      <c r="K174" s="85"/>
      <c r="L174" s="85"/>
      <c r="M174" s="86"/>
    </row>
    <row r="175" spans="1:13" x14ac:dyDescent="0.25">
      <c r="A175" s="27">
        <v>166</v>
      </c>
      <c r="B175" s="79"/>
      <c r="C175" s="80"/>
      <c r="D175" s="81"/>
      <c r="E175" s="82"/>
      <c r="F175" s="83"/>
      <c r="G175" s="83"/>
      <c r="H175" s="83"/>
      <c r="I175" s="84"/>
      <c r="J175" s="81"/>
      <c r="K175" s="85"/>
      <c r="L175" s="85"/>
      <c r="M175" s="86"/>
    </row>
    <row r="176" spans="1:13" x14ac:dyDescent="0.25">
      <c r="A176" s="27">
        <v>167</v>
      </c>
      <c r="B176" s="79"/>
      <c r="C176" s="80"/>
      <c r="D176" s="81"/>
      <c r="E176" s="82"/>
      <c r="F176" s="83"/>
      <c r="G176" s="83"/>
      <c r="H176" s="83"/>
      <c r="I176" s="84"/>
      <c r="J176" s="81"/>
      <c r="K176" s="85"/>
      <c r="L176" s="85"/>
      <c r="M176" s="86"/>
    </row>
    <row r="177" spans="1:13" x14ac:dyDescent="0.25">
      <c r="A177" s="27">
        <v>168</v>
      </c>
      <c r="B177" s="79"/>
      <c r="C177" s="80"/>
      <c r="D177" s="81"/>
      <c r="E177" s="82"/>
      <c r="F177" s="83"/>
      <c r="G177" s="83"/>
      <c r="H177" s="83"/>
      <c r="I177" s="84"/>
      <c r="J177" s="81"/>
      <c r="K177" s="85"/>
      <c r="L177" s="85"/>
      <c r="M177" s="86"/>
    </row>
    <row r="178" spans="1:13" x14ac:dyDescent="0.25">
      <c r="A178" s="27">
        <v>169</v>
      </c>
      <c r="B178" s="79"/>
      <c r="C178" s="80"/>
      <c r="D178" s="81"/>
      <c r="E178" s="82"/>
      <c r="F178" s="83"/>
      <c r="G178" s="83"/>
      <c r="H178" s="83"/>
      <c r="I178" s="84"/>
      <c r="J178" s="81"/>
      <c r="K178" s="85"/>
      <c r="L178" s="85"/>
      <c r="M178" s="86"/>
    </row>
    <row r="179" spans="1:13" x14ac:dyDescent="0.25">
      <c r="A179" s="27">
        <v>170</v>
      </c>
      <c r="B179" s="79"/>
      <c r="C179" s="80"/>
      <c r="D179" s="81"/>
      <c r="E179" s="82"/>
      <c r="F179" s="83"/>
      <c r="G179" s="83"/>
      <c r="H179" s="83"/>
      <c r="I179" s="84"/>
      <c r="J179" s="81"/>
      <c r="K179" s="85"/>
      <c r="L179" s="85"/>
      <c r="M179" s="86"/>
    </row>
    <row r="180" spans="1:13" x14ac:dyDescent="0.25">
      <c r="A180" s="27">
        <v>171</v>
      </c>
      <c r="B180" s="79"/>
      <c r="C180" s="80"/>
      <c r="D180" s="81"/>
      <c r="E180" s="82"/>
      <c r="F180" s="83"/>
      <c r="G180" s="83"/>
      <c r="H180" s="83"/>
      <c r="I180" s="84"/>
      <c r="J180" s="81"/>
      <c r="K180" s="85"/>
      <c r="L180" s="85"/>
      <c r="M180" s="86"/>
    </row>
    <row r="181" spans="1:13" x14ac:dyDescent="0.25">
      <c r="A181" s="27">
        <v>172</v>
      </c>
      <c r="B181" s="79"/>
      <c r="C181" s="80"/>
      <c r="D181" s="81"/>
      <c r="E181" s="82"/>
      <c r="F181" s="83"/>
      <c r="G181" s="83"/>
      <c r="H181" s="83"/>
      <c r="I181" s="84"/>
      <c r="J181" s="81"/>
      <c r="K181" s="85"/>
      <c r="L181" s="85"/>
      <c r="M181" s="86"/>
    </row>
    <row r="182" spans="1:13" x14ac:dyDescent="0.25">
      <c r="A182" s="27">
        <v>173</v>
      </c>
      <c r="B182" s="79"/>
      <c r="C182" s="80"/>
      <c r="D182" s="81"/>
      <c r="E182" s="82"/>
      <c r="F182" s="83"/>
      <c r="G182" s="83"/>
      <c r="H182" s="83"/>
      <c r="I182" s="84"/>
      <c r="J182" s="81"/>
      <c r="K182" s="85"/>
      <c r="L182" s="85"/>
      <c r="M182" s="86"/>
    </row>
    <row r="183" spans="1:13" x14ac:dyDescent="0.25">
      <c r="A183" s="27">
        <v>174</v>
      </c>
      <c r="B183" s="79"/>
      <c r="C183" s="80"/>
      <c r="D183" s="81"/>
      <c r="E183" s="82"/>
      <c r="F183" s="83"/>
      <c r="G183" s="83"/>
      <c r="H183" s="83"/>
      <c r="I183" s="84"/>
      <c r="J183" s="81"/>
      <c r="K183" s="85"/>
      <c r="L183" s="85"/>
      <c r="M183" s="86"/>
    </row>
    <row r="184" spans="1:13" x14ac:dyDescent="0.25">
      <c r="A184" s="27">
        <v>175</v>
      </c>
      <c r="B184" s="79"/>
      <c r="C184" s="80"/>
      <c r="D184" s="81"/>
      <c r="E184" s="82"/>
      <c r="F184" s="83"/>
      <c r="G184" s="83"/>
      <c r="H184" s="83"/>
      <c r="I184" s="84"/>
      <c r="J184" s="81"/>
      <c r="K184" s="85"/>
      <c r="L184" s="85"/>
      <c r="M184" s="86"/>
    </row>
    <row r="185" spans="1:13" x14ac:dyDescent="0.25">
      <c r="A185" s="27">
        <v>176</v>
      </c>
      <c r="B185" s="79"/>
      <c r="C185" s="80"/>
      <c r="D185" s="81"/>
      <c r="E185" s="82"/>
      <c r="F185" s="83"/>
      <c r="G185" s="83"/>
      <c r="H185" s="83"/>
      <c r="I185" s="84"/>
      <c r="J185" s="81"/>
      <c r="K185" s="85"/>
      <c r="L185" s="85"/>
      <c r="M185" s="86"/>
    </row>
    <row r="186" spans="1:13" x14ac:dyDescent="0.25">
      <c r="A186" s="27">
        <v>177</v>
      </c>
      <c r="B186" s="79"/>
      <c r="C186" s="80"/>
      <c r="D186" s="81"/>
      <c r="E186" s="82"/>
      <c r="F186" s="83"/>
      <c r="G186" s="83"/>
      <c r="H186" s="83"/>
      <c r="I186" s="84"/>
      <c r="J186" s="81"/>
      <c r="K186" s="85"/>
      <c r="L186" s="85"/>
      <c r="M186" s="86"/>
    </row>
    <row r="187" spans="1:13" x14ac:dyDescent="0.25">
      <c r="A187" s="27">
        <v>178</v>
      </c>
      <c r="B187" s="79"/>
      <c r="C187" s="80"/>
      <c r="D187" s="81"/>
      <c r="E187" s="82"/>
      <c r="F187" s="83"/>
      <c r="G187" s="83"/>
      <c r="H187" s="83"/>
      <c r="I187" s="84"/>
      <c r="J187" s="81"/>
      <c r="K187" s="85"/>
      <c r="L187" s="85"/>
      <c r="M187" s="86"/>
    </row>
    <row r="188" spans="1:13" x14ac:dyDescent="0.25">
      <c r="A188" s="27">
        <v>179</v>
      </c>
      <c r="B188" s="79"/>
      <c r="C188" s="80"/>
      <c r="D188" s="81"/>
      <c r="E188" s="82"/>
      <c r="F188" s="83"/>
      <c r="G188" s="83"/>
      <c r="H188" s="83"/>
      <c r="I188" s="84"/>
      <c r="J188" s="81"/>
      <c r="K188" s="85"/>
      <c r="L188" s="85"/>
      <c r="M188" s="86"/>
    </row>
    <row r="189" spans="1:13" x14ac:dyDescent="0.25">
      <c r="A189" s="27">
        <v>180</v>
      </c>
      <c r="B189" s="79"/>
      <c r="C189" s="80"/>
      <c r="D189" s="81"/>
      <c r="E189" s="82"/>
      <c r="F189" s="83"/>
      <c r="G189" s="83"/>
      <c r="H189" s="83"/>
      <c r="I189" s="84"/>
      <c r="J189" s="81"/>
      <c r="K189" s="85"/>
      <c r="L189" s="85"/>
      <c r="M189" s="86"/>
    </row>
    <row r="190" spans="1:13" x14ac:dyDescent="0.25">
      <c r="A190" s="27">
        <v>181</v>
      </c>
      <c r="B190" s="79"/>
      <c r="C190" s="80"/>
      <c r="D190" s="81"/>
      <c r="E190" s="82"/>
      <c r="F190" s="83"/>
      <c r="G190" s="83"/>
      <c r="H190" s="83"/>
      <c r="I190" s="84"/>
      <c r="J190" s="81"/>
      <c r="K190" s="85"/>
      <c r="L190" s="85"/>
      <c r="M190" s="86"/>
    </row>
    <row r="191" spans="1:13" x14ac:dyDescent="0.25">
      <c r="A191" s="27">
        <v>182</v>
      </c>
      <c r="B191" s="79"/>
      <c r="C191" s="80"/>
      <c r="D191" s="81"/>
      <c r="E191" s="82"/>
      <c r="F191" s="83"/>
      <c r="G191" s="83"/>
      <c r="H191" s="83"/>
      <c r="I191" s="84"/>
      <c r="J191" s="81"/>
      <c r="K191" s="85"/>
      <c r="L191" s="85"/>
      <c r="M191" s="86"/>
    </row>
    <row r="192" spans="1:13" x14ac:dyDescent="0.25">
      <c r="A192" s="27">
        <v>183</v>
      </c>
      <c r="B192" s="79"/>
      <c r="C192" s="80"/>
      <c r="D192" s="81"/>
      <c r="E192" s="82"/>
      <c r="F192" s="83"/>
      <c r="G192" s="83"/>
      <c r="H192" s="83"/>
      <c r="I192" s="84"/>
      <c r="J192" s="81"/>
      <c r="K192" s="85"/>
      <c r="L192" s="85"/>
      <c r="M192" s="86"/>
    </row>
    <row r="193" spans="1:13" x14ac:dyDescent="0.25">
      <c r="A193" s="27">
        <v>184</v>
      </c>
      <c r="B193" s="79"/>
      <c r="C193" s="80"/>
      <c r="D193" s="81"/>
      <c r="E193" s="82"/>
      <c r="F193" s="83"/>
      <c r="G193" s="83"/>
      <c r="H193" s="83"/>
      <c r="I193" s="84"/>
      <c r="J193" s="81"/>
      <c r="K193" s="85"/>
      <c r="L193" s="85"/>
      <c r="M193" s="86"/>
    </row>
    <row r="194" spans="1:13" x14ac:dyDescent="0.25">
      <c r="A194" s="27">
        <v>185</v>
      </c>
      <c r="B194" s="79"/>
      <c r="C194" s="80"/>
      <c r="D194" s="81"/>
      <c r="E194" s="82"/>
      <c r="F194" s="83"/>
      <c r="G194" s="83"/>
      <c r="H194" s="83"/>
      <c r="I194" s="84"/>
      <c r="J194" s="81"/>
      <c r="K194" s="85"/>
      <c r="L194" s="85"/>
      <c r="M194" s="86"/>
    </row>
    <row r="195" spans="1:13" x14ac:dyDescent="0.25">
      <c r="A195" s="27">
        <v>186</v>
      </c>
      <c r="B195" s="79"/>
      <c r="C195" s="80"/>
      <c r="D195" s="81"/>
      <c r="E195" s="82"/>
      <c r="F195" s="83"/>
      <c r="G195" s="83"/>
      <c r="H195" s="83"/>
      <c r="I195" s="84"/>
      <c r="J195" s="81"/>
      <c r="K195" s="85"/>
      <c r="L195" s="85"/>
      <c r="M195" s="86"/>
    </row>
    <row r="196" spans="1:13" x14ac:dyDescent="0.25">
      <c r="A196" s="27">
        <v>187</v>
      </c>
      <c r="B196" s="79"/>
      <c r="C196" s="80"/>
      <c r="D196" s="81"/>
      <c r="E196" s="82"/>
      <c r="F196" s="83"/>
      <c r="G196" s="83"/>
      <c r="H196" s="83"/>
      <c r="I196" s="84"/>
      <c r="J196" s="81"/>
      <c r="K196" s="85"/>
      <c r="L196" s="85"/>
      <c r="M196" s="86"/>
    </row>
    <row r="197" spans="1:13" x14ac:dyDescent="0.25">
      <c r="A197" s="27">
        <v>188</v>
      </c>
      <c r="B197" s="79"/>
      <c r="C197" s="80"/>
      <c r="D197" s="81"/>
      <c r="E197" s="82"/>
      <c r="F197" s="83"/>
      <c r="G197" s="83"/>
      <c r="H197" s="83"/>
      <c r="I197" s="84"/>
      <c r="J197" s="81"/>
      <c r="K197" s="85"/>
      <c r="L197" s="85"/>
      <c r="M197" s="86"/>
    </row>
    <row r="198" spans="1:13" x14ac:dyDescent="0.25">
      <c r="A198" s="27">
        <v>189</v>
      </c>
      <c r="B198" s="79"/>
      <c r="C198" s="80"/>
      <c r="D198" s="81"/>
      <c r="E198" s="82"/>
      <c r="F198" s="83"/>
      <c r="G198" s="83"/>
      <c r="H198" s="83"/>
      <c r="I198" s="84"/>
      <c r="J198" s="81"/>
      <c r="K198" s="85"/>
      <c r="L198" s="85"/>
      <c r="M198" s="86"/>
    </row>
    <row r="199" spans="1:13" x14ac:dyDescent="0.25">
      <c r="A199" s="27">
        <v>190</v>
      </c>
      <c r="B199" s="79"/>
      <c r="C199" s="80"/>
      <c r="D199" s="81"/>
      <c r="E199" s="82"/>
      <c r="F199" s="83"/>
      <c r="G199" s="83"/>
      <c r="H199" s="83"/>
      <c r="I199" s="84"/>
      <c r="J199" s="81"/>
      <c r="K199" s="85"/>
      <c r="L199" s="85"/>
      <c r="M199" s="86"/>
    </row>
    <row r="200" spans="1:13" x14ac:dyDescent="0.25">
      <c r="A200" s="27">
        <v>191</v>
      </c>
      <c r="B200" s="79"/>
      <c r="C200" s="80"/>
      <c r="D200" s="81"/>
      <c r="E200" s="82"/>
      <c r="F200" s="83"/>
      <c r="G200" s="83"/>
      <c r="H200" s="83"/>
      <c r="I200" s="84"/>
      <c r="J200" s="81"/>
      <c r="K200" s="85"/>
      <c r="L200" s="85"/>
      <c r="M200" s="86"/>
    </row>
    <row r="201" spans="1:13" x14ac:dyDescent="0.25">
      <c r="A201" s="27">
        <v>192</v>
      </c>
      <c r="B201" s="79"/>
      <c r="C201" s="80"/>
      <c r="D201" s="81"/>
      <c r="E201" s="82"/>
      <c r="F201" s="83"/>
      <c r="G201" s="83"/>
      <c r="H201" s="83"/>
      <c r="I201" s="84"/>
      <c r="J201" s="81"/>
      <c r="K201" s="85"/>
      <c r="L201" s="85"/>
      <c r="M201" s="86"/>
    </row>
    <row r="202" spans="1:13" x14ac:dyDescent="0.25">
      <c r="A202" s="27">
        <v>193</v>
      </c>
      <c r="B202" s="79"/>
      <c r="C202" s="80"/>
      <c r="D202" s="81"/>
      <c r="E202" s="82"/>
      <c r="F202" s="83"/>
      <c r="G202" s="83"/>
      <c r="H202" s="83"/>
      <c r="I202" s="84"/>
      <c r="J202" s="81"/>
      <c r="K202" s="85"/>
      <c r="L202" s="85"/>
      <c r="M202" s="86"/>
    </row>
    <row r="203" spans="1:13" x14ac:dyDescent="0.25">
      <c r="A203" s="27">
        <v>194</v>
      </c>
      <c r="B203" s="79"/>
      <c r="C203" s="80"/>
      <c r="D203" s="81"/>
      <c r="E203" s="82"/>
      <c r="F203" s="83"/>
      <c r="G203" s="83"/>
      <c r="H203" s="83"/>
      <c r="I203" s="84"/>
      <c r="J203" s="81"/>
      <c r="K203" s="85"/>
      <c r="L203" s="85"/>
      <c r="M203" s="86"/>
    </row>
    <row r="204" spans="1:13" x14ac:dyDescent="0.25">
      <c r="A204" s="27">
        <v>195</v>
      </c>
      <c r="B204" s="79"/>
      <c r="C204" s="80"/>
      <c r="D204" s="81"/>
      <c r="E204" s="82"/>
      <c r="F204" s="83"/>
      <c r="G204" s="83"/>
      <c r="H204" s="83"/>
      <c r="I204" s="84"/>
      <c r="J204" s="81"/>
      <c r="K204" s="85"/>
      <c r="L204" s="85"/>
      <c r="M204" s="86"/>
    </row>
    <row r="205" spans="1:13" x14ac:dyDescent="0.25">
      <c r="A205" s="27">
        <v>196</v>
      </c>
      <c r="B205" s="79"/>
      <c r="C205" s="80"/>
      <c r="D205" s="81"/>
      <c r="E205" s="82"/>
      <c r="F205" s="83"/>
      <c r="G205" s="83"/>
      <c r="H205" s="83"/>
      <c r="I205" s="84"/>
      <c r="J205" s="81"/>
      <c r="K205" s="85"/>
      <c r="L205" s="85"/>
      <c r="M205" s="86"/>
    </row>
    <row r="206" spans="1:13" x14ac:dyDescent="0.25">
      <c r="A206" s="27">
        <v>197</v>
      </c>
      <c r="B206" s="79"/>
      <c r="C206" s="80"/>
      <c r="D206" s="81"/>
      <c r="E206" s="82"/>
      <c r="F206" s="83"/>
      <c r="G206" s="83"/>
      <c r="H206" s="83"/>
      <c r="I206" s="84"/>
      <c r="J206" s="81"/>
      <c r="K206" s="85"/>
      <c r="L206" s="85"/>
      <c r="M206" s="86"/>
    </row>
    <row r="207" spans="1:13" x14ac:dyDescent="0.25">
      <c r="A207" s="27">
        <v>198</v>
      </c>
      <c r="B207" s="79"/>
      <c r="C207" s="80"/>
      <c r="D207" s="81"/>
      <c r="E207" s="82"/>
      <c r="F207" s="83"/>
      <c r="G207" s="83"/>
      <c r="H207" s="83"/>
      <c r="I207" s="84"/>
      <c r="J207" s="81"/>
      <c r="K207" s="85"/>
      <c r="L207" s="85"/>
      <c r="M207" s="86"/>
    </row>
    <row r="208" spans="1:13" x14ac:dyDescent="0.25">
      <c r="A208" s="27">
        <v>199</v>
      </c>
      <c r="B208" s="79"/>
      <c r="C208" s="80"/>
      <c r="D208" s="81"/>
      <c r="E208" s="82"/>
      <c r="F208" s="83"/>
      <c r="G208" s="83"/>
      <c r="H208" s="83"/>
      <c r="I208" s="84"/>
      <c r="J208" s="81"/>
      <c r="K208" s="85"/>
      <c r="L208" s="85"/>
      <c r="M208" s="86"/>
    </row>
    <row r="209" spans="1:13" x14ac:dyDescent="0.25">
      <c r="A209" s="27">
        <v>200</v>
      </c>
      <c r="B209" s="87"/>
      <c r="C209" s="88"/>
      <c r="D209" s="89"/>
      <c r="E209" s="90"/>
      <c r="F209" s="91"/>
      <c r="G209" s="91"/>
      <c r="H209" s="91"/>
      <c r="I209" s="98"/>
      <c r="J209" s="89"/>
      <c r="K209" s="92"/>
      <c r="L209" s="92"/>
      <c r="M209" s="93"/>
    </row>
    <row r="210" spans="1:13" x14ac:dyDescent="0.25">
      <c r="A210" s="27"/>
    </row>
    <row r="211" spans="1:13" x14ac:dyDescent="0.25">
      <c r="A211" s="27"/>
    </row>
    <row r="212" spans="1:13" x14ac:dyDescent="0.25">
      <c r="A212" s="27"/>
    </row>
    <row r="213" spans="1:13" x14ac:dyDescent="0.25">
      <c r="A213" s="27"/>
    </row>
    <row r="214" spans="1:13" x14ac:dyDescent="0.25">
      <c r="A214" s="27"/>
    </row>
    <row r="215" spans="1:13" x14ac:dyDescent="0.25">
      <c r="A215" s="27"/>
    </row>
    <row r="216" spans="1:13" x14ac:dyDescent="0.25">
      <c r="A216" s="27"/>
    </row>
  </sheetData>
  <sheetProtection algorithmName="SHA-512" hashValue="1YQ7Tt8L22TyW7/sb1B0ZiHc2Jn0rmFmWMIQuLH/T9S6Es29WVINk7XL4B+vrDw7HVEX8Bqu610hcQkFek9bKQ==" saltValue="mmK00Wx6Ru1EeS4Me+Xdgg==" spinCount="100000" sheet="1" objects="1" scenarios="1" selectLockedCells="1"/>
  <mergeCells count="1">
    <mergeCell ref="F7:H7"/>
  </mergeCells>
  <pageMargins left="0.7" right="0.7" top="0.75" bottom="0.75" header="0.3" footer="0.3"/>
  <pageSetup paperSize="9" scale="37"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DESPLEGABLES!$A$2:$A$5</xm:f>
          </x14:formula1>
          <xm:sqref>B10:B209</xm:sqref>
        </x14:dataValidation>
        <x14:dataValidation type="date" allowBlank="1" showInputMessage="1" showErrorMessage="1" error="Las fechas de emisión de factura serán válidas entre el 01/02/2022 y el 30/09/2022._x000a_Si se introduce una factura fuera del periodo previsto, se perderá el derecho a la ayuda o se reintegrará la totalidad de la misma.">
          <x14:formula1>
            <xm:f>DESPLEGABLES!$F$2</xm:f>
          </x14:formula1>
          <x14:formula2>
            <xm:f>DESPLEGABLES!$F$3</xm:f>
          </x14:formula2>
          <xm:sqref>I10:I209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39997558519241921"/>
    <pageSetUpPr fitToPage="1"/>
  </sheetPr>
  <dimension ref="A2:Q58"/>
  <sheetViews>
    <sheetView showGridLines="0" workbookViewId="0">
      <selection activeCell="B10" sqref="B10"/>
    </sheetView>
  </sheetViews>
  <sheetFormatPr baseColWidth="10" defaultColWidth="10.85546875" defaultRowHeight="15" x14ac:dyDescent="0.25"/>
  <cols>
    <col min="1" max="1" width="3.85546875" style="21" bestFit="1" customWidth="1"/>
    <col min="2" max="2" width="23" style="21" bestFit="1" customWidth="1"/>
    <col min="3" max="3" width="33" style="21" customWidth="1"/>
    <col min="4" max="4" width="15.42578125" style="21" bestFit="1" customWidth="1"/>
    <col min="5" max="5" width="15.7109375" style="21" bestFit="1" customWidth="1"/>
    <col min="6" max="6" width="15.42578125" style="21" bestFit="1" customWidth="1"/>
    <col min="7" max="7" width="15.42578125" style="21" customWidth="1"/>
    <col min="8" max="9" width="19.42578125" style="21" customWidth="1"/>
    <col min="10" max="10" width="20.5703125" style="21" bestFit="1" customWidth="1"/>
    <col min="11" max="11" width="21.7109375" style="21" bestFit="1" customWidth="1"/>
    <col min="12" max="16384" width="10.85546875" style="21"/>
  </cols>
  <sheetData>
    <row r="2" spans="1:11" x14ac:dyDescent="0.25">
      <c r="J2" s="35"/>
      <c r="K2" s="68"/>
    </row>
    <row r="3" spans="1:11" x14ac:dyDescent="0.25">
      <c r="H3" s="113">
        <v>2021</v>
      </c>
      <c r="I3" s="22" t="s">
        <v>55</v>
      </c>
      <c r="J3" s="65" t="s">
        <v>56</v>
      </c>
      <c r="K3" s="70"/>
    </row>
    <row r="4" spans="1:11" x14ac:dyDescent="0.25">
      <c r="G4" s="162" t="s">
        <v>58</v>
      </c>
      <c r="H4" s="163"/>
      <c r="I4" s="24">
        <f>SUMIF($B$10:$B$29,"FOTOVOLTÁICA / EÓLICA",$H$10:$H$29)</f>
        <v>0</v>
      </c>
      <c r="J4" s="66">
        <f>SUMIF($B$10:$B$29,"FOTOVOLTÁICA / EÓLICA",$I$10:$I$29)</f>
        <v>0</v>
      </c>
      <c r="K4" s="70"/>
    </row>
    <row r="5" spans="1:11" x14ac:dyDescent="0.25">
      <c r="G5" s="162" t="s">
        <v>52</v>
      </c>
      <c r="H5" s="163"/>
      <c r="I5" s="24">
        <f>SUMIF($B$10:$B$29,"GAS NATURAL",$H$10:$H$29)</f>
        <v>0</v>
      </c>
      <c r="J5" s="66">
        <f>SUMIF($B$10:$B$29,"GAS NATURAL",$I$10:$I$29)</f>
        <v>0</v>
      </c>
      <c r="K5" s="70"/>
    </row>
    <row r="6" spans="1:11" x14ac:dyDescent="0.25">
      <c r="H6" s="64" t="s">
        <v>6</v>
      </c>
      <c r="I6" s="34">
        <f>SUM(J2:J5)</f>
        <v>0</v>
      </c>
      <c r="J6" s="67">
        <f>SUM(K2:K5)</f>
        <v>0</v>
      </c>
      <c r="K6" s="70"/>
    </row>
    <row r="7" spans="1:11" ht="18.75" x14ac:dyDescent="0.3">
      <c r="B7" s="164" t="s">
        <v>59</v>
      </c>
      <c r="C7" s="165"/>
      <c r="D7" s="166"/>
      <c r="E7" s="167"/>
      <c r="F7" s="167"/>
      <c r="G7" s="167"/>
      <c r="I7" s="23"/>
      <c r="J7" s="29"/>
      <c r="K7" s="69"/>
    </row>
    <row r="9" spans="1:11" s="94" customFormat="1" x14ac:dyDescent="0.25">
      <c r="A9" s="78"/>
      <c r="B9" s="46" t="s">
        <v>90</v>
      </c>
      <c r="C9" s="76" t="s">
        <v>91</v>
      </c>
      <c r="D9" s="76" t="s">
        <v>92</v>
      </c>
      <c r="E9" s="76" t="s">
        <v>8</v>
      </c>
      <c r="F9" s="46" t="s">
        <v>0</v>
      </c>
      <c r="G9" s="47" t="s">
        <v>3</v>
      </c>
      <c r="H9" s="48" t="s">
        <v>2</v>
      </c>
      <c r="I9" s="48" t="s">
        <v>1</v>
      </c>
      <c r="J9" s="47" t="s">
        <v>54</v>
      </c>
    </row>
    <row r="10" spans="1:11" s="94" customFormat="1" x14ac:dyDescent="0.25">
      <c r="A10" s="27">
        <v>1</v>
      </c>
      <c r="B10" s="79"/>
      <c r="C10" s="83"/>
      <c r="D10" s="83"/>
      <c r="E10" s="83"/>
      <c r="F10" s="84"/>
      <c r="G10" s="81"/>
      <c r="H10" s="99"/>
      <c r="I10" s="99"/>
      <c r="J10" s="84"/>
    </row>
    <row r="11" spans="1:11" s="94" customFormat="1" x14ac:dyDescent="0.25">
      <c r="A11" s="27">
        <v>2</v>
      </c>
      <c r="B11" s="79"/>
      <c r="C11" s="83"/>
      <c r="D11" s="83"/>
      <c r="E11" s="83"/>
      <c r="F11" s="84"/>
      <c r="G11" s="81"/>
      <c r="H11" s="99"/>
      <c r="I11" s="99"/>
      <c r="J11" s="84"/>
    </row>
    <row r="12" spans="1:11" s="94" customFormat="1" x14ac:dyDescent="0.25">
      <c r="A12" s="27">
        <v>3</v>
      </c>
      <c r="B12" s="79"/>
      <c r="C12" s="83"/>
      <c r="D12" s="83"/>
      <c r="E12" s="83"/>
      <c r="F12" s="84"/>
      <c r="G12" s="81"/>
      <c r="H12" s="99"/>
      <c r="I12" s="99"/>
      <c r="J12" s="84"/>
    </row>
    <row r="13" spans="1:11" s="94" customFormat="1" x14ac:dyDescent="0.25">
      <c r="A13" s="27">
        <v>4</v>
      </c>
      <c r="B13" s="79"/>
      <c r="C13" s="83"/>
      <c r="D13" s="83"/>
      <c r="E13" s="83"/>
      <c r="F13" s="84"/>
      <c r="G13" s="81"/>
      <c r="H13" s="99"/>
      <c r="I13" s="99"/>
      <c r="J13" s="84"/>
    </row>
    <row r="14" spans="1:11" s="94" customFormat="1" x14ac:dyDescent="0.25">
      <c r="A14" s="27">
        <v>5</v>
      </c>
      <c r="B14" s="79"/>
      <c r="C14" s="83"/>
      <c r="D14" s="83"/>
      <c r="E14" s="83"/>
      <c r="F14" s="84"/>
      <c r="G14" s="81"/>
      <c r="H14" s="99"/>
      <c r="I14" s="99"/>
      <c r="J14" s="84"/>
    </row>
    <row r="15" spans="1:11" s="94" customFormat="1" x14ac:dyDescent="0.25">
      <c r="A15" s="27">
        <v>6</v>
      </c>
      <c r="B15" s="79"/>
      <c r="C15" s="83"/>
      <c r="D15" s="83"/>
      <c r="E15" s="83"/>
      <c r="F15" s="84"/>
      <c r="G15" s="81"/>
      <c r="H15" s="99"/>
      <c r="I15" s="99"/>
      <c r="J15" s="84"/>
    </row>
    <row r="16" spans="1:11" s="94" customFormat="1" x14ac:dyDescent="0.25">
      <c r="A16" s="27">
        <v>7</v>
      </c>
      <c r="B16" s="79"/>
      <c r="C16" s="83"/>
      <c r="D16" s="83"/>
      <c r="E16" s="83"/>
      <c r="F16" s="84"/>
      <c r="G16" s="81"/>
      <c r="H16" s="99"/>
      <c r="I16" s="99"/>
      <c r="J16" s="84"/>
    </row>
    <row r="17" spans="1:17" s="94" customFormat="1" x14ac:dyDescent="0.25">
      <c r="A17" s="27">
        <v>8</v>
      </c>
      <c r="B17" s="79"/>
      <c r="C17" s="83"/>
      <c r="D17" s="83"/>
      <c r="E17" s="83"/>
      <c r="F17" s="84"/>
      <c r="G17" s="81"/>
      <c r="H17" s="99"/>
      <c r="I17" s="99"/>
      <c r="J17" s="84"/>
    </row>
    <row r="18" spans="1:17" s="94" customFormat="1" x14ac:dyDescent="0.25">
      <c r="A18" s="27">
        <v>9</v>
      </c>
      <c r="B18" s="79"/>
      <c r="C18" s="83"/>
      <c r="D18" s="83"/>
      <c r="E18" s="83"/>
      <c r="F18" s="84"/>
      <c r="G18" s="81"/>
      <c r="H18" s="99"/>
      <c r="I18" s="99"/>
      <c r="J18" s="84"/>
    </row>
    <row r="19" spans="1:17" s="94" customFormat="1" x14ac:dyDescent="0.25">
      <c r="A19" s="27">
        <v>10</v>
      </c>
      <c r="B19" s="79"/>
      <c r="C19" s="83"/>
      <c r="D19" s="83"/>
      <c r="E19" s="83"/>
      <c r="F19" s="84"/>
      <c r="G19" s="81"/>
      <c r="H19" s="99"/>
      <c r="I19" s="99"/>
      <c r="J19" s="84"/>
    </row>
    <row r="20" spans="1:17" s="94" customFormat="1" x14ac:dyDescent="0.25">
      <c r="A20" s="27">
        <v>11</v>
      </c>
      <c r="B20" s="79"/>
      <c r="C20" s="83"/>
      <c r="D20" s="83"/>
      <c r="E20" s="83"/>
      <c r="F20" s="84"/>
      <c r="G20" s="81"/>
      <c r="H20" s="99"/>
      <c r="I20" s="99"/>
      <c r="J20" s="84"/>
    </row>
    <row r="21" spans="1:17" s="94" customFormat="1" x14ac:dyDescent="0.25">
      <c r="A21" s="27">
        <v>12</v>
      </c>
      <c r="B21" s="79"/>
      <c r="C21" s="83"/>
      <c r="D21" s="83"/>
      <c r="E21" s="83"/>
      <c r="F21" s="84"/>
      <c r="G21" s="81"/>
      <c r="H21" s="99"/>
      <c r="I21" s="99"/>
      <c r="J21" s="84"/>
    </row>
    <row r="22" spans="1:17" s="94" customFormat="1" x14ac:dyDescent="0.25">
      <c r="A22" s="27">
        <v>13</v>
      </c>
      <c r="B22" s="79"/>
      <c r="C22" s="83"/>
      <c r="D22" s="83"/>
      <c r="E22" s="83"/>
      <c r="F22" s="84"/>
      <c r="G22" s="81"/>
      <c r="H22" s="99"/>
      <c r="I22" s="99"/>
      <c r="J22" s="84"/>
    </row>
    <row r="23" spans="1:17" s="94" customFormat="1" x14ac:dyDescent="0.25">
      <c r="A23" s="27">
        <v>14</v>
      </c>
      <c r="B23" s="79"/>
      <c r="C23" s="83"/>
      <c r="D23" s="83"/>
      <c r="E23" s="83"/>
      <c r="F23" s="84"/>
      <c r="G23" s="81"/>
      <c r="H23" s="99"/>
      <c r="I23" s="99"/>
      <c r="J23" s="84"/>
    </row>
    <row r="24" spans="1:17" s="94" customFormat="1" x14ac:dyDescent="0.25">
      <c r="A24" s="27">
        <v>15</v>
      </c>
      <c r="B24" s="79"/>
      <c r="C24" s="83"/>
      <c r="D24" s="83"/>
      <c r="E24" s="83"/>
      <c r="F24" s="84"/>
      <c r="G24" s="81"/>
      <c r="H24" s="99"/>
      <c r="I24" s="99"/>
      <c r="J24" s="84"/>
    </row>
    <row r="25" spans="1:17" s="94" customFormat="1" x14ac:dyDescent="0.25">
      <c r="A25" s="27">
        <v>16</v>
      </c>
      <c r="B25" s="79"/>
      <c r="C25" s="83"/>
      <c r="D25" s="83"/>
      <c r="E25" s="83"/>
      <c r="F25" s="84"/>
      <c r="G25" s="81"/>
      <c r="H25" s="99"/>
      <c r="I25" s="99"/>
      <c r="J25" s="84"/>
    </row>
    <row r="26" spans="1:17" s="94" customFormat="1" x14ac:dyDescent="0.25">
      <c r="A26" s="27">
        <v>17</v>
      </c>
      <c r="B26" s="79"/>
      <c r="C26" s="83"/>
      <c r="D26" s="83"/>
      <c r="E26" s="83"/>
      <c r="F26" s="84"/>
      <c r="G26" s="81"/>
      <c r="H26" s="99"/>
      <c r="I26" s="99"/>
      <c r="J26" s="84"/>
    </row>
    <row r="27" spans="1:17" s="94" customFormat="1" x14ac:dyDescent="0.25">
      <c r="A27" s="27">
        <v>18</v>
      </c>
      <c r="B27" s="79"/>
      <c r="C27" s="83"/>
      <c r="D27" s="83"/>
      <c r="E27" s="83"/>
      <c r="F27" s="84"/>
      <c r="G27" s="81"/>
      <c r="H27" s="99"/>
      <c r="I27" s="99"/>
      <c r="J27" s="84"/>
    </row>
    <row r="28" spans="1:17" s="94" customFormat="1" x14ac:dyDescent="0.25">
      <c r="A28" s="27">
        <v>19</v>
      </c>
      <c r="B28" s="79"/>
      <c r="C28" s="83"/>
      <c r="D28" s="83"/>
      <c r="E28" s="83"/>
      <c r="F28" s="84"/>
      <c r="G28" s="81"/>
      <c r="H28" s="99"/>
      <c r="I28" s="99"/>
      <c r="J28" s="84"/>
    </row>
    <row r="29" spans="1:17" s="94" customFormat="1" ht="15.75" thickBot="1" x14ac:dyDescent="0.3">
      <c r="A29" s="77">
        <v>20</v>
      </c>
      <c r="B29" s="100"/>
      <c r="C29" s="109"/>
      <c r="D29" s="109"/>
      <c r="E29" s="109"/>
      <c r="F29" s="103"/>
      <c r="G29" s="101"/>
      <c r="H29" s="102"/>
      <c r="I29" s="102"/>
      <c r="J29" s="103"/>
      <c r="K29" s="104"/>
      <c r="L29" s="104"/>
      <c r="M29" s="104"/>
      <c r="N29" s="104"/>
      <c r="O29" s="104"/>
      <c r="P29" s="104"/>
      <c r="Q29" s="104"/>
    </row>
    <row r="30" spans="1:17" x14ac:dyDescent="0.25">
      <c r="A30" s="27"/>
    </row>
    <row r="32" spans="1:17" x14ac:dyDescent="0.25">
      <c r="H32" s="113">
        <v>2022</v>
      </c>
      <c r="I32" s="22" t="s">
        <v>55</v>
      </c>
      <c r="J32" s="22" t="s">
        <v>56</v>
      </c>
    </row>
    <row r="33" spans="1:11" x14ac:dyDescent="0.25">
      <c r="G33" s="162" t="s">
        <v>58</v>
      </c>
      <c r="H33" s="163"/>
      <c r="I33" s="24">
        <f>SUMIF($B$39:$B$58,"FOTOVOLTÁICA / EÓLICA",$H$39:$H$58)</f>
        <v>0</v>
      </c>
      <c r="J33" s="24">
        <f>SUMIF($B$39:$B$58,"FOTOVOLTÁICA / EÓLICA",$I$39:$I$58)</f>
        <v>0</v>
      </c>
    </row>
    <row r="34" spans="1:11" x14ac:dyDescent="0.25">
      <c r="G34" s="162" t="s">
        <v>52</v>
      </c>
      <c r="H34" s="163"/>
      <c r="I34" s="24">
        <f>SUMIF($B$39:$B$58,"GAS NATURAL",$H$39:$H$58)</f>
        <v>0</v>
      </c>
      <c r="J34" s="24">
        <f>SUMIF($B$39:$B$58,"GAS NATURAL",$I$39:$I$58)</f>
        <v>0</v>
      </c>
    </row>
    <row r="35" spans="1:11" x14ac:dyDescent="0.25">
      <c r="H35" s="64" t="s">
        <v>6</v>
      </c>
      <c r="I35" s="34">
        <f>SUM(I32:I34)</f>
        <v>0</v>
      </c>
      <c r="J35" s="67">
        <f>SUM(J32:J34)</f>
        <v>0</v>
      </c>
      <c r="K35" s="70"/>
    </row>
    <row r="36" spans="1:11" ht="18.75" x14ac:dyDescent="0.3">
      <c r="B36" s="164" t="s">
        <v>60</v>
      </c>
      <c r="C36" s="165"/>
      <c r="D36" s="166"/>
      <c r="E36" s="167"/>
      <c r="F36" s="167"/>
      <c r="G36" s="167"/>
      <c r="I36" s="23"/>
      <c r="J36" s="29"/>
      <c r="K36" s="69"/>
    </row>
    <row r="38" spans="1:11" x14ac:dyDescent="0.25">
      <c r="A38" s="26"/>
      <c r="B38" s="46" t="s">
        <v>90</v>
      </c>
      <c r="C38" s="47" t="s">
        <v>91</v>
      </c>
      <c r="D38" s="48" t="s">
        <v>92</v>
      </c>
      <c r="E38" s="48" t="s">
        <v>8</v>
      </c>
      <c r="F38" s="46" t="s">
        <v>0</v>
      </c>
      <c r="G38" s="47" t="s">
        <v>3</v>
      </c>
      <c r="H38" s="48" t="s">
        <v>2</v>
      </c>
      <c r="I38" s="48" t="s">
        <v>1</v>
      </c>
      <c r="J38" s="47" t="s">
        <v>54</v>
      </c>
    </row>
    <row r="39" spans="1:11" s="94" customFormat="1" x14ac:dyDescent="0.25">
      <c r="A39" s="27">
        <v>1</v>
      </c>
      <c r="B39" s="105"/>
      <c r="C39" s="112"/>
      <c r="D39" s="112"/>
      <c r="E39" s="112"/>
      <c r="F39" s="107"/>
      <c r="G39" s="106"/>
      <c r="H39" s="110"/>
      <c r="I39" s="110"/>
      <c r="J39" s="108"/>
    </row>
    <row r="40" spans="1:11" s="94" customFormat="1" x14ac:dyDescent="0.25">
      <c r="A40" s="27">
        <v>2</v>
      </c>
      <c r="B40" s="79"/>
      <c r="C40" s="83"/>
      <c r="D40" s="83"/>
      <c r="E40" s="83"/>
      <c r="F40" s="84"/>
      <c r="G40" s="81"/>
      <c r="H40" s="99"/>
      <c r="I40" s="99"/>
      <c r="J40" s="86"/>
    </row>
    <row r="41" spans="1:11" s="94" customFormat="1" x14ac:dyDescent="0.25">
      <c r="A41" s="27">
        <v>3</v>
      </c>
      <c r="B41" s="79"/>
      <c r="C41" s="83"/>
      <c r="D41" s="83"/>
      <c r="E41" s="83"/>
      <c r="F41" s="84"/>
      <c r="G41" s="81"/>
      <c r="H41" s="99"/>
      <c r="I41" s="99"/>
      <c r="J41" s="86"/>
    </row>
    <row r="42" spans="1:11" s="94" customFormat="1" x14ac:dyDescent="0.25">
      <c r="A42" s="27">
        <v>4</v>
      </c>
      <c r="B42" s="79"/>
      <c r="C42" s="83"/>
      <c r="D42" s="83"/>
      <c r="E42" s="83"/>
      <c r="F42" s="84"/>
      <c r="G42" s="81"/>
      <c r="H42" s="99"/>
      <c r="I42" s="99"/>
      <c r="J42" s="86"/>
    </row>
    <row r="43" spans="1:11" s="94" customFormat="1" x14ac:dyDescent="0.25">
      <c r="A43" s="27">
        <v>5</v>
      </c>
      <c r="B43" s="79"/>
      <c r="C43" s="83"/>
      <c r="D43" s="83"/>
      <c r="E43" s="83"/>
      <c r="F43" s="84"/>
      <c r="G43" s="81"/>
      <c r="H43" s="99"/>
      <c r="I43" s="99"/>
      <c r="J43" s="86"/>
    </row>
    <row r="44" spans="1:11" s="94" customFormat="1" x14ac:dyDescent="0.25">
      <c r="A44" s="27">
        <v>6</v>
      </c>
      <c r="B44" s="79"/>
      <c r="C44" s="83"/>
      <c r="D44" s="83"/>
      <c r="E44" s="83"/>
      <c r="F44" s="84"/>
      <c r="G44" s="81"/>
      <c r="H44" s="99"/>
      <c r="I44" s="99"/>
      <c r="J44" s="86"/>
    </row>
    <row r="45" spans="1:11" s="94" customFormat="1" x14ac:dyDescent="0.25">
      <c r="A45" s="27">
        <v>7</v>
      </c>
      <c r="B45" s="79"/>
      <c r="C45" s="83"/>
      <c r="D45" s="83"/>
      <c r="E45" s="83"/>
      <c r="F45" s="84"/>
      <c r="G45" s="81"/>
      <c r="H45" s="99"/>
      <c r="I45" s="99"/>
      <c r="J45" s="86"/>
    </row>
    <row r="46" spans="1:11" s="94" customFormat="1" x14ac:dyDescent="0.25">
      <c r="A46" s="27">
        <v>8</v>
      </c>
      <c r="B46" s="79"/>
      <c r="C46" s="83"/>
      <c r="D46" s="83"/>
      <c r="E46" s="83"/>
      <c r="F46" s="84"/>
      <c r="G46" s="81"/>
      <c r="H46" s="99"/>
      <c r="I46" s="99"/>
      <c r="J46" s="86"/>
    </row>
    <row r="47" spans="1:11" s="94" customFormat="1" x14ac:dyDescent="0.25">
      <c r="A47" s="27">
        <v>9</v>
      </c>
      <c r="B47" s="79"/>
      <c r="C47" s="83"/>
      <c r="D47" s="83"/>
      <c r="E47" s="83"/>
      <c r="F47" s="84"/>
      <c r="G47" s="81"/>
      <c r="H47" s="99"/>
      <c r="I47" s="99"/>
      <c r="J47" s="86"/>
    </row>
    <row r="48" spans="1:11" s="94" customFormat="1" x14ac:dyDescent="0.25">
      <c r="A48" s="27">
        <v>10</v>
      </c>
      <c r="B48" s="79"/>
      <c r="C48" s="83"/>
      <c r="D48" s="83"/>
      <c r="E48" s="83"/>
      <c r="F48" s="84"/>
      <c r="G48" s="81"/>
      <c r="H48" s="99"/>
      <c r="I48" s="99"/>
      <c r="J48" s="86"/>
    </row>
    <row r="49" spans="1:10" s="94" customFormat="1" x14ac:dyDescent="0.25">
      <c r="A49" s="27">
        <v>11</v>
      </c>
      <c r="B49" s="79"/>
      <c r="C49" s="83"/>
      <c r="D49" s="83"/>
      <c r="E49" s="83"/>
      <c r="F49" s="84"/>
      <c r="G49" s="81"/>
      <c r="H49" s="99"/>
      <c r="I49" s="99"/>
      <c r="J49" s="86"/>
    </row>
    <row r="50" spans="1:10" s="94" customFormat="1" x14ac:dyDescent="0.25">
      <c r="A50" s="27">
        <v>12</v>
      </c>
      <c r="B50" s="79"/>
      <c r="C50" s="83"/>
      <c r="D50" s="83"/>
      <c r="E50" s="83"/>
      <c r="F50" s="84"/>
      <c r="G50" s="81"/>
      <c r="H50" s="99"/>
      <c r="I50" s="99"/>
      <c r="J50" s="86"/>
    </row>
    <row r="51" spans="1:10" s="94" customFormat="1" x14ac:dyDescent="0.25">
      <c r="A51" s="27">
        <v>13</v>
      </c>
      <c r="B51" s="79"/>
      <c r="C51" s="83"/>
      <c r="D51" s="83"/>
      <c r="E51" s="83"/>
      <c r="F51" s="84"/>
      <c r="G51" s="81"/>
      <c r="H51" s="99"/>
      <c r="I51" s="99"/>
      <c r="J51" s="86"/>
    </row>
    <row r="52" spans="1:10" s="94" customFormat="1" x14ac:dyDescent="0.25">
      <c r="A52" s="27">
        <v>14</v>
      </c>
      <c r="B52" s="79"/>
      <c r="C52" s="83"/>
      <c r="D52" s="83"/>
      <c r="E52" s="83"/>
      <c r="F52" s="84"/>
      <c r="G52" s="81"/>
      <c r="H52" s="99"/>
      <c r="I52" s="99"/>
      <c r="J52" s="86"/>
    </row>
    <row r="53" spans="1:10" s="94" customFormat="1" x14ac:dyDescent="0.25">
      <c r="A53" s="27">
        <v>15</v>
      </c>
      <c r="B53" s="79"/>
      <c r="C53" s="83"/>
      <c r="D53" s="83"/>
      <c r="E53" s="83"/>
      <c r="F53" s="84"/>
      <c r="G53" s="81"/>
      <c r="H53" s="99"/>
      <c r="I53" s="99"/>
      <c r="J53" s="86"/>
    </row>
    <row r="54" spans="1:10" s="94" customFormat="1" x14ac:dyDescent="0.25">
      <c r="A54" s="27">
        <v>16</v>
      </c>
      <c r="B54" s="79"/>
      <c r="C54" s="83"/>
      <c r="D54" s="83"/>
      <c r="E54" s="83"/>
      <c r="F54" s="84"/>
      <c r="G54" s="81"/>
      <c r="H54" s="99"/>
      <c r="I54" s="99"/>
      <c r="J54" s="86"/>
    </row>
    <row r="55" spans="1:10" s="94" customFormat="1" x14ac:dyDescent="0.25">
      <c r="A55" s="27">
        <v>17</v>
      </c>
      <c r="B55" s="79"/>
      <c r="C55" s="83"/>
      <c r="D55" s="83"/>
      <c r="E55" s="83"/>
      <c r="F55" s="84"/>
      <c r="G55" s="81"/>
      <c r="H55" s="99"/>
      <c r="I55" s="99"/>
      <c r="J55" s="86"/>
    </row>
    <row r="56" spans="1:10" s="94" customFormat="1" x14ac:dyDescent="0.25">
      <c r="A56" s="27">
        <v>18</v>
      </c>
      <c r="B56" s="79"/>
      <c r="C56" s="83"/>
      <c r="D56" s="83"/>
      <c r="E56" s="83"/>
      <c r="F56" s="84"/>
      <c r="G56" s="81"/>
      <c r="H56" s="99"/>
      <c r="I56" s="99"/>
      <c r="J56" s="86"/>
    </row>
    <row r="57" spans="1:10" s="94" customFormat="1" x14ac:dyDescent="0.25">
      <c r="A57" s="27">
        <v>19</v>
      </c>
      <c r="B57" s="79"/>
      <c r="C57" s="83"/>
      <c r="D57" s="83"/>
      <c r="E57" s="83"/>
      <c r="F57" s="84"/>
      <c r="G57" s="81"/>
      <c r="H57" s="99"/>
      <c r="I57" s="99"/>
      <c r="J57" s="86"/>
    </row>
    <row r="58" spans="1:10" s="94" customFormat="1" x14ac:dyDescent="0.25">
      <c r="A58" s="27">
        <v>20</v>
      </c>
      <c r="B58" s="87"/>
      <c r="C58" s="91"/>
      <c r="D58" s="91"/>
      <c r="E58" s="91"/>
      <c r="F58" s="98"/>
      <c r="G58" s="89"/>
      <c r="H58" s="111"/>
      <c r="I58" s="111"/>
      <c r="J58" s="93"/>
    </row>
  </sheetData>
  <sheetProtection algorithmName="SHA-512" hashValue="zq5RJUtpmbEv9KwsU7jQfIxJ1qAtCioqGHa5VUFh83BUFuuMTOtM90uYsfwctx/FFPiUSVMz7u13FOHda1CVFQ==" saltValue="khubFT0/DwrbNU2GhCo/7g==" spinCount="100000" sheet="1" objects="1" scenarios="1" selectLockedCells="1"/>
  <mergeCells count="8">
    <mergeCell ref="G4:H4"/>
    <mergeCell ref="G5:H5"/>
    <mergeCell ref="G34:H34"/>
    <mergeCell ref="G33:H33"/>
    <mergeCell ref="B36:D36"/>
    <mergeCell ref="E7:G7"/>
    <mergeCell ref="E36:G36"/>
    <mergeCell ref="B7:D7"/>
  </mergeCells>
  <dataValidations count="1">
    <dataValidation operator="greaterThan" allowBlank="1" showInputMessage="1" showErrorMessage="1" error="El importa con IVA siempre será mayor que el importe sin IVA." sqref="I10:I29 I39:I58"/>
  </dataValidations>
  <pageMargins left="0.7" right="0.7" top="0.75" bottom="0.75" header="0.3" footer="0.3"/>
  <pageSetup paperSize="9" scale="46"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DESPLEGABLES!$C$2:$C$3</xm:f>
          </x14:formula1>
          <xm:sqref>B10:B29 B39:B58</xm:sqref>
        </x14:dataValidation>
        <x14:dataValidation type="date" allowBlank="1" showInputMessage="1" showErrorMessage="1" error="Las fechas de emisión de factura serán válidas entre el 01/02/2021 y el 30/09/2021._x000a_Si se introduce una factura fuera del periodo previsto, se perderá el derecho a la ayuda o se reintegrará la totalidad de la misma.">
          <x14:formula1>
            <xm:f>DESPLEGABLES!$E$2</xm:f>
          </x14:formula1>
          <x14:formula2>
            <xm:f>DESPLEGABLES!$E$3</xm:f>
          </x14:formula2>
          <xm:sqref>F10:F29</xm:sqref>
        </x14:dataValidation>
        <x14:dataValidation type="date" allowBlank="1" showInputMessage="1" showErrorMessage="1" error="Las fechas de emisión de factura serán válidas entre el 01/02/2022 y el 30/09/2022._x000a_Si se introduce una factura fuera del periodo previsto, se perderá el derecho a la ayuda o se reintegrará la totalidad de la misma.">
          <x14:formula1>
            <xm:f>DESPLEGABLES!$F$2</xm:f>
          </x14:formula1>
          <x14:formula2>
            <xm:f>DESPLEGABLES!$F$3</xm:f>
          </x14:formula2>
          <xm:sqref>F39:F58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2"/>
  <sheetViews>
    <sheetView workbookViewId="0">
      <selection activeCell="E9" sqref="E9"/>
    </sheetView>
  </sheetViews>
  <sheetFormatPr baseColWidth="10" defaultRowHeight="15" x14ac:dyDescent="0.25"/>
  <cols>
    <col min="1" max="1" width="17.140625" bestFit="1" customWidth="1"/>
    <col min="3" max="3" width="23.28515625" bestFit="1" customWidth="1"/>
    <col min="5" max="6" width="11.5703125" bestFit="1" customWidth="1"/>
  </cols>
  <sheetData>
    <row r="1" spans="1:6" x14ac:dyDescent="0.25">
      <c r="A1" s="1" t="s">
        <v>47</v>
      </c>
      <c r="C1" s="1" t="s">
        <v>57</v>
      </c>
      <c r="E1" s="1" t="s">
        <v>87</v>
      </c>
      <c r="F1" s="1" t="s">
        <v>88</v>
      </c>
    </row>
    <row r="2" spans="1:6" x14ac:dyDescent="0.25">
      <c r="A2" s="1" t="s">
        <v>5</v>
      </c>
      <c r="C2" s="1" t="s">
        <v>58</v>
      </c>
      <c r="E2" s="49">
        <v>44228</v>
      </c>
      <c r="F2" s="49">
        <v>44593</v>
      </c>
    </row>
    <row r="3" spans="1:6" x14ac:dyDescent="0.25">
      <c r="A3" s="1" t="s">
        <v>52</v>
      </c>
      <c r="C3" s="1" t="s">
        <v>52</v>
      </c>
      <c r="E3" s="49">
        <v>44469</v>
      </c>
      <c r="F3" s="49">
        <v>44834</v>
      </c>
    </row>
    <row r="4" spans="1:6" x14ac:dyDescent="0.25">
      <c r="A4" s="1" t="s">
        <v>7</v>
      </c>
    </row>
    <row r="5" spans="1:6" x14ac:dyDescent="0.25">
      <c r="A5" s="31" t="s">
        <v>63</v>
      </c>
    </row>
    <row r="7" spans="1:6" x14ac:dyDescent="0.25">
      <c r="A7" s="168" t="s">
        <v>61</v>
      </c>
      <c r="B7" s="169"/>
      <c r="C7" s="170"/>
      <c r="D7" s="1">
        <f>VENTAS!$I$6</f>
        <v>0</v>
      </c>
    </row>
    <row r="8" spans="1:6" x14ac:dyDescent="0.25">
      <c r="A8" s="168" t="s">
        <v>62</v>
      </c>
      <c r="B8" s="169"/>
      <c r="C8" s="170"/>
      <c r="D8" s="1">
        <f>VENTAS!$I$35</f>
        <v>0</v>
      </c>
    </row>
    <row r="9" spans="1:6" x14ac:dyDescent="0.25">
      <c r="A9" s="168" t="s">
        <v>78</v>
      </c>
      <c r="B9" s="169"/>
      <c r="C9" s="170"/>
      <c r="D9" s="1">
        <f>FACTURAS_2021!L3-VENTAS!I4</f>
        <v>0</v>
      </c>
    </row>
    <row r="10" spans="1:6" x14ac:dyDescent="0.25">
      <c r="A10" s="168" t="s">
        <v>79</v>
      </c>
      <c r="B10" s="169"/>
      <c r="C10" s="170"/>
      <c r="D10" s="1">
        <f>FACTURAS_2021!$L$4-VENTAS!$I$5</f>
        <v>0</v>
      </c>
    </row>
    <row r="11" spans="1:6" x14ac:dyDescent="0.25">
      <c r="A11" s="168" t="s">
        <v>80</v>
      </c>
      <c r="B11" s="169"/>
      <c r="C11" s="170"/>
      <c r="D11" s="1">
        <f>FACTURAS_2022!$L$3-VENTAS!$I$33</f>
        <v>0</v>
      </c>
    </row>
    <row r="12" spans="1:6" x14ac:dyDescent="0.25">
      <c r="A12" s="168" t="s">
        <v>81</v>
      </c>
      <c r="B12" s="169"/>
      <c r="C12" s="170"/>
      <c r="D12" s="1">
        <f>FACTURAS_2022!$L$4-VENTAS!$I$34</f>
        <v>0</v>
      </c>
    </row>
  </sheetData>
  <sheetProtection algorithmName="SHA-512" hashValue="DVDhBjRkps94uLR4sapBBDZyLuR5A8T92QUwIiVM4JM5+ypak0bnsqz4N0E6rvR8vLmWsTbK6U5KGvopThq+Dw==" saltValue="SzOc/onPqOpBlEoJB9c9zA==" spinCount="100000" sheet="1" objects="1" scenarios="1" selectLockedCells="1" selectUnlockedCells="1"/>
  <mergeCells count="6">
    <mergeCell ref="A7:C7"/>
    <mergeCell ref="A12:C12"/>
    <mergeCell ref="A11:C11"/>
    <mergeCell ref="A10:C10"/>
    <mergeCell ref="A9:C9"/>
    <mergeCell ref="A8: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DATOS_SOLICITUD</vt:lpstr>
      <vt:lpstr>FACTURAS_2021</vt:lpstr>
      <vt:lpstr>FACTURAS_2022</vt:lpstr>
      <vt:lpstr>VENTAS</vt:lpstr>
      <vt:lpstr>DESPLEGABLES</vt:lpstr>
      <vt:lpstr>DATOS_SOLICITUD!Área_de_impresión</vt:lpstr>
      <vt:lpstr>FACTURAS_2021!Área_de_impresión</vt:lpstr>
    </vt:vector>
  </TitlesOfParts>
  <Company>Gobierno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N009982</dc:creator>
  <cp:lastModifiedBy>Fernando</cp:lastModifiedBy>
  <cp:lastPrinted>2022-11-23T09:42:33Z</cp:lastPrinted>
  <dcterms:created xsi:type="dcterms:W3CDTF">2022-10-06T03:04:03Z</dcterms:created>
  <dcterms:modified xsi:type="dcterms:W3CDTF">2022-11-23T09:47:17Z</dcterms:modified>
</cp:coreProperties>
</file>